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Рабочий стол\TOME\"/>
    </mc:Choice>
  </mc:AlternateContent>
  <xr:revisionPtr revIDLastSave="0" documentId="8_{DC6495B8-59A9-43A2-A417-50F332E0BA69}" xr6:coauthVersionLast="47" xr6:coauthVersionMax="47" xr10:uidLastSave="{00000000-0000-0000-0000-000000000000}"/>
  <bookViews>
    <workbookView xWindow="-120" yWindow="-120" windowWidth="29040" windowHeight="15840" xr2:uid="{816BF387-BCF0-4526-B2A1-2C93FA702C70}"/>
  </bookViews>
  <sheets>
    <sheet name="SC48 Pricelist 2026 V0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</externalReferences>
  <definedNames>
    <definedName name="\L">#REF!</definedName>
    <definedName name="\P">[1]WACC!#REF!</definedName>
    <definedName name="\R">#REF!</definedName>
    <definedName name="_" hidden="1">[2]Mult!#REF!</definedName>
    <definedName name="__123Graph_A" hidden="1">[3]Assum!$B$14:$B$22</definedName>
    <definedName name="__123Graph_B" hidden="1">[3]Assum!$C$14:$C$22</definedName>
    <definedName name="__123Graph_C" hidden="1">[3]Assum!$D$14:$D$22</definedName>
    <definedName name="__123Graph_D" hidden="1">[3]Assum!$E$14:$E$22</definedName>
    <definedName name="__123Graph_E" hidden="1">[3]Assum!$F$14:$F$20</definedName>
    <definedName name="__123Graph_F" hidden="1">[2]Mult!#REF!</definedName>
    <definedName name="__Cal1">#REF!</definedName>
    <definedName name="__Cal2">#REF!</definedName>
    <definedName name="__DCF2">#REF!</definedName>
    <definedName name="__DOC2">[4]Wacc!#REF!</definedName>
    <definedName name="__sic1">#REF!</definedName>
    <definedName name="__sic10">#REF!</definedName>
    <definedName name="__sic2">#REF!</definedName>
    <definedName name="__sic3">#REF!</definedName>
    <definedName name="__sic4">#REF!</definedName>
    <definedName name="__sic5">#REF!</definedName>
    <definedName name="__sic6">#REF!</definedName>
    <definedName name="__sic7">#REF!</definedName>
    <definedName name="__sic8">#REF!</definedName>
    <definedName name="__sic9">#REF!</definedName>
    <definedName name="_1">#REF!</definedName>
    <definedName name="_13.09.2008">#REF!</definedName>
    <definedName name="_2">#REF!</definedName>
    <definedName name="_4._____Vermögens__und_Finanzlage">#REF!</definedName>
    <definedName name="_a">'[5]MAG 100'!#REF!</definedName>
    <definedName name="_aa">'[5]MAG 100'!#REF!</definedName>
    <definedName name="_c">#REF!</definedName>
    <definedName name="_Cal1">#REF!</definedName>
    <definedName name="_Cal2">#REF!</definedName>
    <definedName name="_d">'[5]MAG 100'!#REF!</definedName>
    <definedName name="_DCF2">#REF!</definedName>
    <definedName name="_DOC2">[6]Wacc!#REF!</definedName>
    <definedName name="_doc6">[6]Wacc!#REF!</definedName>
    <definedName name="_Fill" hidden="1">#REF!</definedName>
    <definedName name="_q">#REF!</definedName>
    <definedName name="_r">#REF!</definedName>
    <definedName name="_s">#REF!</definedName>
    <definedName name="_sic1">#REF!</definedName>
    <definedName name="_sic10">#REF!</definedName>
    <definedName name="_sic2">#REF!</definedName>
    <definedName name="_sic3">#REF!</definedName>
    <definedName name="_sic4">#REF!</definedName>
    <definedName name="_sic5">#REF!</definedName>
    <definedName name="_sic6">#REF!</definedName>
    <definedName name="_sic7">#REF!</definedName>
    <definedName name="_sic8">#REF!</definedName>
    <definedName name="_sic9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_Table3_In2" hidden="1">#REF!</definedName>
    <definedName name="_vcv">'[7]Konso gesamt'!#REF!</definedName>
    <definedName name="a">[8]Themen!#REF!</definedName>
    <definedName name="aaaaaaaaaaaaaaa">'[9]Konso HGB'!#REF!</definedName>
    <definedName name="Abschreibungen">[10]GuV!$G$21:$BX$21</definedName>
    <definedName name="Absolute_Volrange">OFFSET('[11]Price Data'!$FS$10,0,0,COUNTA('[11]Price Data'!$FS$1:$FS$65536)-1)</definedName>
    <definedName name="ACCRETE">[12]MASHELL5!#REF!</definedName>
    <definedName name="acqebitda_growthrate">[13]In!#REF!</definedName>
    <definedName name="AcqName">#REF!</definedName>
    <definedName name="Additional_capex">[13]LBO!#REF!</definedName>
    <definedName name="AEPOptI">[14]Control!$D$17</definedName>
    <definedName name="AEPOptII">[14]Control!$D$19</definedName>
    <definedName name="AFEE">[12]MASHELL5!#REF!</definedName>
    <definedName name="all">#REF!</definedName>
    <definedName name="alt_est_source">'[11]Control Page'!$N$29</definedName>
    <definedName name="Amortization">#REF!</definedName>
    <definedName name="Anlagevermögen">[10]Bilanz!$G$7:$BX$7</definedName>
    <definedName name="anscount" hidden="1">1</definedName>
    <definedName name="Anteil_AfA">[10]Parameter!$F$123</definedName>
    <definedName name="Anteil_Material">[10]Parameter!$F$121</definedName>
    <definedName name="Anteil_Personal">[10]Parameter!$F$122</definedName>
    <definedName name="ao_Ergebnis">[10]ao!$G$7:$BX$7</definedName>
    <definedName name="AVP">#REF!</definedName>
    <definedName name="awe">#REF!</definedName>
    <definedName name="b">#REF!</definedName>
    <definedName name="B2BConstructionCapex">#REF!</definedName>
    <definedName name="B2BConstructionEBITA">#REF!</definedName>
    <definedName name="B2BConstructionEBITDA">#REF!</definedName>
    <definedName name="B2BTransport">#REF!</definedName>
    <definedName name="B2BTransportCapex">#REF!</definedName>
    <definedName name="B2BTransportEBITA">#REF!</definedName>
    <definedName name="B2BTransportEBITDA">#REF!</definedName>
    <definedName name="Bad_Debt">[10]Parameter!$F$120</definedName>
    <definedName name="base_yr">[13]In!#REF!</definedName>
    <definedName name="BaseYear">[15]Model!$L$4</definedName>
    <definedName name="Basic_Discount_Rate">[10]Parameter!$F$97</definedName>
    <definedName name="Beginn_GJ">[10]Parameter!$F$11</definedName>
    <definedName name="Bemessungsgrenze_RV_AV">[10]Parameter!$F$110</definedName>
    <definedName name="Benchmark">'[11]Control Page'!$N$8</definedName>
    <definedName name="Benchmark_ticker">'[11]Control Page'!$A$30</definedName>
    <definedName name="Benchmarks_list">[11]Validation!$D$4:$D$64</definedName>
    <definedName name="Beteiligungsergebnis">[10]GuV!$G$26:$BX$26</definedName>
    <definedName name="Betriebsleistung">[10]GuV!$G$10:$BX$10</definedName>
    <definedName name="bigdaddy">'[16]Pilot 2'!$C$1</definedName>
    <definedName name="Bilanzsumme">[10]Bilanz!$G$40:$BX$40</definedName>
    <definedName name="BLEND">#REF!</definedName>
    <definedName name="bne">[17]Officers!$B$38:$F$50</definedName>
    <definedName name="bne_bod">[17]Officers!$B$55:$F$68</definedName>
    <definedName name="BODY">'[18]MAG 100'!#REF!</definedName>
    <definedName name="BOY">#REF!</definedName>
    <definedName name="BS_AP">#REF!</definedName>
    <definedName name="BS_AR">#REF!</definedName>
    <definedName name="BS_Cash">#REF!</definedName>
    <definedName name="BS_CL">#REF!</definedName>
    <definedName name="BS_Convertible_Debt">#REF!</definedName>
    <definedName name="BS_Convertible_Preferred">#REF!</definedName>
    <definedName name="BS_Deferred_Taxes">#REF!</definedName>
    <definedName name="BS_Equity">#REF!</definedName>
    <definedName name="BS_Intangibles">#REF!</definedName>
    <definedName name="BS_Inventory">#REF!</definedName>
    <definedName name="BS_Investments">#REF!</definedName>
    <definedName name="BS_Minority">#REF!</definedName>
    <definedName name="BS_Other_CA">#REF!</definedName>
    <definedName name="BS_Other_LTAssets">#REF!</definedName>
    <definedName name="BS_Other_LTLiabilities">#REF!</definedName>
    <definedName name="BS_PPE">#REF!</definedName>
    <definedName name="BS_Provisions">#REF!</definedName>
    <definedName name="BS_Revolver">#REF!</definedName>
    <definedName name="BS_Straight_Debt">#REF!</definedName>
    <definedName name="BS_Straight_Preferred">#REF!</definedName>
    <definedName name="BSCF">#REF!</definedName>
    <definedName name="Bus_desc_source">'[11]Control Page'!$N$27</definedName>
    <definedName name="C_">#REF!</definedName>
    <definedName name="c_date_switch">#REF!</definedName>
    <definedName name="c_dateswitch">#REF!</definedName>
    <definedName name="c_logo_switch">#REF!</definedName>
    <definedName name="c_page_switch">#REF!</definedName>
    <definedName name="c_pageswitch">#REF!</definedName>
    <definedName name="c_path_switch">#REF!</definedName>
    <definedName name="c_pathswitch">#REF!</definedName>
    <definedName name="c_proj_switch">#REF!</definedName>
    <definedName name="c_SSBswitch">#REF!</definedName>
    <definedName name="Calender_days">[10]Eckzahlen!$G$10:$BX$10</definedName>
    <definedName name="CapexYear">#REF!</definedName>
    <definedName name="case">#REF!</definedName>
    <definedName name="CaseInput">#REF!</definedName>
    <definedName name="CashSweep">#REF!</definedName>
    <definedName name="CF_Amortization">#REF!</definedName>
    <definedName name="CF_AP">#REF!</definedName>
    <definedName name="CF_ap2">#REF!</definedName>
    <definedName name="CF_AR">#REF!</definedName>
    <definedName name="CF_ar2">#REF!</definedName>
    <definedName name="CF_Beg_Cash">#REF!</definedName>
    <definedName name="CF_Capex">#REF!</definedName>
    <definedName name="CF_Convertible_Debt">#REF!</definedName>
    <definedName name="CF_Convertible_Preferred">#REF!</definedName>
    <definedName name="CF_Deferred_Taxes">#REF!</definedName>
    <definedName name="CF_Depreciation">#REF!</definedName>
    <definedName name="CF_Dividends">#REF!</definedName>
    <definedName name="CF_Dividends_Subsidiary">#REF!</definedName>
    <definedName name="CF_Equity">#REF!</definedName>
    <definedName name="CF_Equity_Earnings">#REF!</definedName>
    <definedName name="CF_Inventory">#REF!</definedName>
    <definedName name="CF_Investments">#REF!</definedName>
    <definedName name="CF_Minority_NI">#REF!</definedName>
    <definedName name="CF_NI">#REF!</definedName>
    <definedName name="CF_Non_Cash_Charges">#REF!</definedName>
    <definedName name="CF_Non_Cash_Interest">#REF!</definedName>
    <definedName name="CF_Non_Cash_Straight_PDividend">#REF!</definedName>
    <definedName name="CF_Other">#REF!</definedName>
    <definedName name="CF_Other_CA">#REF!</definedName>
    <definedName name="CF_Other_CL">#REF!</definedName>
    <definedName name="CF_Provisions">#REF!</definedName>
    <definedName name="CF_Straight_Debt">#REF!</definedName>
    <definedName name="CF_Straight_Preferred">#REF!</definedName>
    <definedName name="CF_v1">#REF!</definedName>
    <definedName name="chart1">'[19]AEV - LTM EBITDAR'!$A$14:$K$43</definedName>
    <definedName name="chart2">'[19]99E PE'!$B$12:$G$33</definedName>
    <definedName name="chart4">'[19]Unit Summary and Graph'!$F$13:$R$27</definedName>
    <definedName name="ClosePrint">[20]!ClosePrint</definedName>
    <definedName name="closeprint2">[20]!closeprint2</definedName>
    <definedName name="Closing">#REF!</definedName>
    <definedName name="ClosingDate">#REF!</definedName>
    <definedName name="closingmonths">#REF!</definedName>
    <definedName name="CODART">'[18]MAG 100'!#REF!</definedName>
    <definedName name="CommonCurrency">[21]Comps!#REF!</definedName>
    <definedName name="Comp_Date">#REF!</definedName>
    <definedName name="Comp1">'[11]Control Page'!$J$8</definedName>
    <definedName name="comp1_name">'[11]Price Data'!$GA$11</definedName>
    <definedName name="Comp10">'[11]Control Page'!$J$17</definedName>
    <definedName name="comp10_name">'[11]Price Data'!$GA$20</definedName>
    <definedName name="Comp2">'[11]Control Page'!$J$9</definedName>
    <definedName name="Comp2_name">'[11]Price Data'!$GA$12</definedName>
    <definedName name="Comp3">'[11]Control Page'!$J$10</definedName>
    <definedName name="comp3_name">'[11]Price Data'!$GA$13</definedName>
    <definedName name="Comp4">'[11]Control Page'!$J$11</definedName>
    <definedName name="comp4_name">'[11]Price Data'!$GA$14</definedName>
    <definedName name="Comp5">'[11]Control Page'!$J$12</definedName>
    <definedName name="comp5_name">'[11]Price Data'!$GA$15</definedName>
    <definedName name="Comp6">'[11]Control Page'!$J$13</definedName>
    <definedName name="comp6_name">'[11]Price Data'!$GA$16</definedName>
    <definedName name="Comp7">'[11]Control Page'!$J$14</definedName>
    <definedName name="comp7_name">'[11]Price Data'!$GA$17</definedName>
    <definedName name="Comp8">'[11]Control Page'!$J$15</definedName>
    <definedName name="comp8_name">'[11]Price Data'!$GA$18</definedName>
    <definedName name="Comp9">'[11]Control Page'!$J$16</definedName>
    <definedName name="comp9_name">'[11]Price Data'!$GA$19</definedName>
    <definedName name="Company">#REF!</definedName>
    <definedName name="company_ticker">'[22]Worksheet Page'!#REF!</definedName>
    <definedName name="ComparableAnalysis">#REF!</definedName>
    <definedName name="compdisplay">'[11]Indexed Price Graph vs Peers'!$T$11</definedName>
    <definedName name="compdisplay2">'[11]Indexed Price Graph vs Peers'!$Q$39</definedName>
    <definedName name="comps">#REF!</definedName>
    <definedName name="CONSUM">'[18]MAG 100'!#REF!</definedName>
    <definedName name="Conv">#REF!</definedName>
    <definedName name="ConversionFactor">[21]Comps!#REF!</definedName>
    <definedName name="ConvertHide">#REF!</definedName>
    <definedName name="Convertible_Debt_1_1">#REF!</definedName>
    <definedName name="Convertible_Debt_1_2">#REF!</definedName>
    <definedName name="Convertible_Debt_1_3">#REF!</definedName>
    <definedName name="Convertible_Debt_1_4">#REF!</definedName>
    <definedName name="Convertible_Debt_1_5">#REF!</definedName>
    <definedName name="Convertible_Debt_2_1">#REF!</definedName>
    <definedName name="Convertible_Debt_2_2">#REF!</definedName>
    <definedName name="Convertible_Debt_2_3">#REF!</definedName>
    <definedName name="Convertible_Debt_2_4">#REF!</definedName>
    <definedName name="Convertible_Debt_2_5">#REF!</definedName>
    <definedName name="Convertible_Debt_3_1">#REF!</definedName>
    <definedName name="Convertible_Debt_3_2">#REF!</definedName>
    <definedName name="Convertible_Debt_3_3">#REF!</definedName>
    <definedName name="Convertible_Debt_3_4">#REF!</definedName>
    <definedName name="Convertible_Debt_3_5">#REF!</definedName>
    <definedName name="Convertible_Debt_4_1">#REF!</definedName>
    <definedName name="Convertible_Debt_4_2">#REF!</definedName>
    <definedName name="Convertible_Debt_4_3">#REF!</definedName>
    <definedName name="Convertible_Debt_4_4">#REF!</definedName>
    <definedName name="Convertible_Debt_4_5">#REF!</definedName>
    <definedName name="Convertible_Debt_5_1">#REF!</definedName>
    <definedName name="Convertible_Debt_5_2">#REF!</definedName>
    <definedName name="Convertible_Debt_5_3">#REF!</definedName>
    <definedName name="Convertible_Debt_5_4">#REF!</definedName>
    <definedName name="Convertible_Debt_5_5">#REF!</definedName>
    <definedName name="Convertible_Debt_6_1">#REF!</definedName>
    <definedName name="Convertible_Debt_6_2">#REF!</definedName>
    <definedName name="Convertible_Debt_6_3">#REF!</definedName>
    <definedName name="Convertible_Debt_6_4">#REF!</definedName>
    <definedName name="Convertible_Debt_6_5">#REF!</definedName>
    <definedName name="Convertible_Debt_Converted">#REF!</definedName>
    <definedName name="Convertible_Preferred_1_1">#REF!</definedName>
    <definedName name="Convertible_Preferred_1_2">#REF!</definedName>
    <definedName name="Convertible_Preferred_1_3">#REF!</definedName>
    <definedName name="Convertible_Preferred_1_4">#REF!</definedName>
    <definedName name="Convertible_Preferred_1_5">#REF!</definedName>
    <definedName name="Convertible_Preferred_2_1">#REF!</definedName>
    <definedName name="Convertible_Preferred_2_2">#REF!</definedName>
    <definedName name="Convertible_Preferred_2_3">#REF!</definedName>
    <definedName name="Convertible_Preferred_2_4">#REF!</definedName>
    <definedName name="Convertible_Preferred_2_5">#REF!</definedName>
    <definedName name="Convertible_Preferred_3_1">#REF!</definedName>
    <definedName name="Convertible_Preferred_3_2">#REF!</definedName>
    <definedName name="Convertible_Preferred_3_3">#REF!</definedName>
    <definedName name="Convertible_Preferred_3_4">#REF!</definedName>
    <definedName name="Convertible_Preferred_3_5">#REF!</definedName>
    <definedName name="Convertible_Preferred_4_1">#REF!</definedName>
    <definedName name="Convertible_Preferred_4_2">#REF!</definedName>
    <definedName name="Convertible_Preferred_4_3">#REF!</definedName>
    <definedName name="Convertible_Preferred_4_4">#REF!</definedName>
    <definedName name="Convertible_Preferred_4_5">#REF!</definedName>
    <definedName name="Convertible_Preferred_5_1">#REF!</definedName>
    <definedName name="Convertible_Preferred_5_2">#REF!</definedName>
    <definedName name="Convertible_Preferred_5_3">#REF!</definedName>
    <definedName name="Convertible_Preferred_5_4">#REF!</definedName>
    <definedName name="Convertible_Preferred_5_5">#REF!</definedName>
    <definedName name="Convertible_Preferred_6_1">#REF!</definedName>
    <definedName name="Convertible_Preferred_6_2">#REF!</definedName>
    <definedName name="Convertible_Preferred_6_3">#REF!</definedName>
    <definedName name="Convertible_Preferred_6_4">#REF!</definedName>
    <definedName name="Convertible_Preferred_6_5">#REF!</definedName>
    <definedName name="Convertible_Preferred_Converted">#REF!</definedName>
    <definedName name="ConvPrefHide">#REF!</definedName>
    <definedName name="Cost_Acquisition_Debt">'[23]Sources Uses'!$E$24</definedName>
    <definedName name="Cost_Bridge">'[23]Sources Uses'!$E$23</definedName>
    <definedName name="cover">[12]MASHELL5!#REF!</definedName>
    <definedName name="cstat_desc">[11]Textual!$F$8:$F$157</definedName>
    <definedName name="CU">[24]Parameter!$F$18</definedName>
    <definedName name="CUR">#REF!</definedName>
    <definedName name="curr">#REF!</definedName>
    <definedName name="currency">[25]Inputs!$C$23</definedName>
    <definedName name="Currency_input">#REF!</definedName>
    <definedName name="Currency_Name">#REF!</definedName>
    <definedName name="Currency_new">'[26]Control Page'!$X$11</definedName>
    <definedName name="CurrentSO">#REF!</definedName>
    <definedName name="CurrentYear">#REF!</definedName>
    <definedName name="cw">[27]cwExplain!$S$2</definedName>
    <definedName name="cw_sbA">[10]sbA!$G$9:$BX$9</definedName>
    <definedName name="Cwvu.GREY_ALL." hidden="1">[28]Sheet2!#REF!</definedName>
    <definedName name="D">#REF!</definedName>
    <definedName name="Darl_CVB">[10]Parameter!$F$47</definedName>
    <definedName name="Darstellung">[10]Deckblatt!$F$4</definedName>
    <definedName name="DATE">[29]Inputs!$C$22</definedName>
    <definedName name="date_rel">[11]Validation!$I$4:$I$13</definedName>
    <definedName name="DateHeader">#REF!</definedName>
    <definedName name="DCF">#REF!</definedName>
    <definedName name="dd">#REF!</definedName>
    <definedName name="debt">'[30]PF Liquer'!$N$16</definedName>
    <definedName name="Debt_1_1">#REF!</definedName>
    <definedName name="Debt_1_2">#REF!</definedName>
    <definedName name="Debt_1_3">#REF!</definedName>
    <definedName name="Debt_1_4">#REF!</definedName>
    <definedName name="Debt_1_5">#REF!</definedName>
    <definedName name="Debt_10_1">#REF!</definedName>
    <definedName name="Debt_10_2">#REF!</definedName>
    <definedName name="Debt_10_3">#REF!</definedName>
    <definedName name="Debt_10_4">#REF!</definedName>
    <definedName name="Debt_10_5">#REF!</definedName>
    <definedName name="Debt_11_1">#REF!</definedName>
    <definedName name="Debt_11_2">#REF!</definedName>
    <definedName name="Debt_11_3">#REF!</definedName>
    <definedName name="Debt_11_4">#REF!</definedName>
    <definedName name="Debt_11_5">#REF!</definedName>
    <definedName name="Debt_12_1">#REF!</definedName>
    <definedName name="Debt_12_2">#REF!</definedName>
    <definedName name="Debt_12_3">#REF!</definedName>
    <definedName name="Debt_12_4">#REF!</definedName>
    <definedName name="Debt_12_5">#REF!</definedName>
    <definedName name="Debt_13_1">#REF!</definedName>
    <definedName name="Debt_13_2">#REF!</definedName>
    <definedName name="Debt_13_3">#REF!</definedName>
    <definedName name="Debt_13_4">#REF!</definedName>
    <definedName name="Debt_13_5">#REF!</definedName>
    <definedName name="Debt_14_1">#REF!</definedName>
    <definedName name="Debt_14_2">#REF!</definedName>
    <definedName name="Debt_14_3">#REF!</definedName>
    <definedName name="Debt_14_4">#REF!</definedName>
    <definedName name="Debt_14_5">#REF!</definedName>
    <definedName name="Debt_15_1">#REF!</definedName>
    <definedName name="Debt_15_2">#REF!</definedName>
    <definedName name="Debt_15_3">#REF!</definedName>
    <definedName name="Debt_15_4">#REF!</definedName>
    <definedName name="Debt_15_5">#REF!</definedName>
    <definedName name="Debt_16_1">#REF!</definedName>
    <definedName name="Debt_16_2">#REF!</definedName>
    <definedName name="Debt_16_3">#REF!</definedName>
    <definedName name="Debt_16_4">#REF!</definedName>
    <definedName name="Debt_16_5">#REF!</definedName>
    <definedName name="Debt_17_1">#REF!</definedName>
    <definedName name="Debt_17_2">#REF!</definedName>
    <definedName name="Debt_17_3">#REF!</definedName>
    <definedName name="Debt_17_4">#REF!</definedName>
    <definedName name="Debt_17_5">#REF!</definedName>
    <definedName name="Debt_18_1">#REF!</definedName>
    <definedName name="Debt_18_2">#REF!</definedName>
    <definedName name="Debt_18_3">#REF!</definedName>
    <definedName name="Debt_18_4">#REF!</definedName>
    <definedName name="Debt_18_5">#REF!</definedName>
    <definedName name="Debt_19_1">#REF!</definedName>
    <definedName name="Debt_19_2">#REF!</definedName>
    <definedName name="Debt_19_3">#REF!</definedName>
    <definedName name="Debt_19_4">#REF!</definedName>
    <definedName name="Debt_19_5">#REF!</definedName>
    <definedName name="Debt_2_1">#REF!</definedName>
    <definedName name="Debt_2_2">#REF!</definedName>
    <definedName name="Debt_2_3">#REF!</definedName>
    <definedName name="Debt_2_4">#REF!</definedName>
    <definedName name="Debt_2_5">#REF!</definedName>
    <definedName name="Debt_3_1">#REF!</definedName>
    <definedName name="Debt_3_2">#REF!</definedName>
    <definedName name="Debt_3_3">#REF!</definedName>
    <definedName name="Debt_3_4">#REF!</definedName>
    <definedName name="Debt_3_5">#REF!</definedName>
    <definedName name="Debt_4_1">#REF!</definedName>
    <definedName name="Debt_4_2">#REF!</definedName>
    <definedName name="Debt_4_3">#REF!</definedName>
    <definedName name="Debt_4_4">#REF!</definedName>
    <definedName name="Debt_4_5">#REF!</definedName>
    <definedName name="Debt_5_1">#REF!</definedName>
    <definedName name="Debt_5_2">#REF!</definedName>
    <definedName name="Debt_5_3">#REF!</definedName>
    <definedName name="Debt_5_4">#REF!</definedName>
    <definedName name="Debt_5_5">#REF!</definedName>
    <definedName name="Debt_6_1">#REF!</definedName>
    <definedName name="Debt_6_2">#REF!</definedName>
    <definedName name="Debt_6_3">#REF!</definedName>
    <definedName name="Debt_6_4">#REF!</definedName>
    <definedName name="Debt_6_5">#REF!</definedName>
    <definedName name="Debt_7_1">#REF!</definedName>
    <definedName name="Debt_7_2">#REF!</definedName>
    <definedName name="Debt_7_3">#REF!</definedName>
    <definedName name="Debt_7_4">#REF!</definedName>
    <definedName name="Debt_7_5">#REF!</definedName>
    <definedName name="Debt_8_1">#REF!</definedName>
    <definedName name="Debt_8_2">#REF!</definedName>
    <definedName name="Debt_8_3">#REF!</definedName>
    <definedName name="Debt_8_4">#REF!</definedName>
    <definedName name="Debt_8_5">#REF!</definedName>
    <definedName name="Debt_9_1">#REF!</definedName>
    <definedName name="Debt_9_2">#REF!</definedName>
    <definedName name="Debt_9_3">#REF!</definedName>
    <definedName name="Debt_9_4">#REF!</definedName>
    <definedName name="Debt_9_5">#REF!</definedName>
    <definedName name="DebtHide">#REF!</definedName>
    <definedName name="dem">[31]COMPS!#REF!</definedName>
    <definedName name="Denomination">#REF!</definedName>
    <definedName name="DESART">'[18]MAG 100'!#REF!</definedName>
    <definedName name="Desc_source1">'[32]Control Page'!$N$6</definedName>
    <definedName name="DESGRU">'[18]MAG 100'!#REF!</definedName>
    <definedName name="DilutedShares">#REF!</definedName>
    <definedName name="DiscountYears">#REF!</definedName>
    <definedName name="DollarHeader">#REF!</definedName>
    <definedName name="Dollars">#REF!</definedName>
    <definedName name="DPS">#REF!</definedName>
    <definedName name="Druck_neu">'[7]Konso gesamt'!#REF!</definedName>
    <definedName name="DTTCapex">#REF!</definedName>
    <definedName name="E">#REF!</definedName>
    <definedName name="EBIT">[10]GuV!$G$23:$BX$23</definedName>
    <definedName name="ee">#REF!</definedName>
    <definedName name="EE_Steuern">[10]GuV!$G$30:$BX$30</definedName>
    <definedName name="eeeeeeeee">'[5]MAG 100'!#REF!</definedName>
    <definedName name="eeeeeeeeeeee">#REF!</definedName>
    <definedName name="eeeeeeeeeeeeeee">[8]Themen!#REF!</definedName>
    <definedName name="Eigenkapital">[10]Bilanz!$G$42:$BX$42</definedName>
    <definedName name="EK_Kosten">[10]Parameter!$H$96</definedName>
    <definedName name="End">'[11]Control Page'!$A$13</definedName>
    <definedName name="End_Date">'[11]Control Page'!$N$13</definedName>
    <definedName name="ENDBODY">'[18]MAG 100'!#REF!</definedName>
    <definedName name="EQUITY">#REF!</definedName>
    <definedName name="er">'[9]Konso HGB'!#REF!</definedName>
    <definedName name="Ergebnis_vSt">[10]GuV!$G$28:$BX$28</definedName>
    <definedName name="erh_Anzahlungen">[10]Bilanz!$G$62:$BX$62</definedName>
    <definedName name="ert">#REF!</definedName>
    <definedName name="ESISTE">'[18]MAG 100'!#REF!</definedName>
    <definedName name="est_source">[11]Validation!$N$4:$N$5</definedName>
    <definedName name="etrg">#REF!</definedName>
    <definedName name="etrrez">#REF!</definedName>
    <definedName name="euro3">[30]Contribution!$H$2</definedName>
    <definedName name="EuroFF">[4]Assumptions!$E$12</definedName>
    <definedName name="ex">#REF!</definedName>
    <definedName name="ex_bp">#REF!</definedName>
    <definedName name="ExitYear">#REF!</definedName>
    <definedName name="F">#REF!</definedName>
    <definedName name="fcal">[12]MASHELL5!#REF!</definedName>
    <definedName name="FDNOS">[33]Control!$D$20</definedName>
    <definedName name="ff">#REF!</definedName>
    <definedName name="Fin">#REF!</definedName>
    <definedName name="Fin_Goods">[34]Scenario!$D$21</definedName>
    <definedName name="Finance_Lease">#REF!</definedName>
    <definedName name="FinancingInput">#REF!</definedName>
    <definedName name="FinancingSpreads">#REF!</definedName>
    <definedName name="FinancingStructures">#REF!</definedName>
    <definedName name="Firmenname">[10]Parameter!$A$1</definedName>
    <definedName name="firstyearinterest">[35]assump!$M$59</definedName>
    <definedName name="FiscalYear">'[11]Financial Summary'!$D$1</definedName>
    <definedName name="FK_Kosten">[10]Eckzahlen!$G$67:$BX$67</definedName>
    <definedName name="Footer">[36]Sources_Uses!$O$48</definedName>
    <definedName name="Forderungen_LL">[10]Bilanz!$G$21:$BX$21</definedName>
    <definedName name="FormatFix">[21]Comps!#REF!</definedName>
    <definedName name="French_RPI">[37]Assumptions!$E$11</definedName>
    <definedName name="Freq">'[11]Control Page'!$N$14</definedName>
    <definedName name="Freq_rel">[11]Validation!$L$4:$L$10</definedName>
    <definedName name="Freq2">'[11]Control Page'!$A$16</definedName>
    <definedName name="frf">[31]COMPS!#REF!</definedName>
    <definedName name="FTE">[10]Personal!$G$14:$BX$14</definedName>
    <definedName name="Future_Marginal_Tax_Rate">[38]Control!$D$23</definedName>
    <definedName name="FX">#REF!</definedName>
    <definedName name="FYE">[39]Inputs!$C$11</definedName>
    <definedName name="G">#REF!</definedName>
    <definedName name="Gesamtleistung">[10]GuV!$G$12:$BX$12</definedName>
    <definedName name="Gesellschafterdarlehen">[10]Bilanz!$G$58:$BX$58</definedName>
    <definedName name="Graph1_Price_max">#REF!</definedName>
    <definedName name="GRUPPO">'[18]MAG 100'!#REF!</definedName>
    <definedName name="gw">[12]MASHELL5!#REF!</definedName>
    <definedName name="H">#REF!</definedName>
    <definedName name="Hardwire">#REF!</definedName>
    <definedName name="Hidden">#REF!</definedName>
    <definedName name="Hidden2">#REF!</definedName>
    <definedName name="Hidden3">#REF!</definedName>
    <definedName name="Hidden4">#REF!</definedName>
    <definedName name="Hidden5">#REF!</definedName>
    <definedName name="hiöbhiolioluo">#REF!</definedName>
    <definedName name="hioöioö">#REF!</definedName>
    <definedName name="i">#REF!</definedName>
    <definedName name="I_Zulage">[10]Parameter!$F$75</definedName>
    <definedName name="I_Zuschuß">[10]Parameter!$F$74</definedName>
    <definedName name="iLastRow">'[11]Price Data'!$EO$15</definedName>
    <definedName name="IMPLIED">#REF!</definedName>
    <definedName name="implied_value">#REF!</definedName>
    <definedName name="ImpliedFX">[21]Comps!#REF!</definedName>
    <definedName name="Impvalue">#REF!</definedName>
    <definedName name="Inc">[40]Switch!$C$10</definedName>
    <definedName name="INDROT">'[18]MAG 100'!#REF!</definedName>
    <definedName name="Infobox">'[10]Daten f. Charts'!$C$13</definedName>
    <definedName name="Interest_loop">[41]Scenario!$C$38</definedName>
    <definedName name="InternationalInput">#REF!</definedName>
    <definedName name="Investitionen">[10]AV!$G$28:$BX$28</definedName>
    <definedName name="IPO">#REF!</definedName>
    <definedName name="IPOInput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"c2108"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PAYOUT" hidden="1">"c3005"</definedName>
    <definedName name="IQ_DISTRIBUTABLE_CASH_SHARE" hidden="1">"c3003"</definedName>
    <definedName name="IQ_DIV_AMOUNT" hidden="1">"c3041"</definedName>
    <definedName name="IQ_DIV_PAYMENT_DATE" hidden="1">"c2106"</definedName>
    <definedName name="IQ_DIV_RECORD_DATE" hidden="1">"c2105"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NTM" hidden="1">700000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INT" hidden="1">"c360"</definedName>
    <definedName name="IQ_EBIT_MARGIN" hidden="1">"c359"</definedName>
    <definedName name="IQ_EBIT_OVER_IE" hidden="1">"c1369"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XCL_SBC" hidden="1">"c3081"</definedName>
    <definedName name="IQ_EBITDA_HIGH_EST" hidden="1">"c370"</definedName>
    <definedName name="IQ_EBITDA_INT" hidden="1">"c373"</definedName>
    <definedName name="IQ_EBITDA_LOW_EST" hidden="1">"c371"</definedName>
    <definedName name="IQ_EBITDA_MARGIN" hidden="1">"c372"</definedName>
    <definedName name="IQ_EBITDA_MEDIAN_EST" hidden="1">"c1663"</definedName>
    <definedName name="IQ_EBITDA_NUM_EST" hidden="1">"c374"</definedName>
    <definedName name="IQ_EBITDA_OVER_TOTAL_IE" hidden="1">"c1371"</definedName>
    <definedName name="IQ_EBITDA_STDDEV_EST" hidden="1">"c375"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CURRENCY" hidden="1">"c2140"</definedName>
    <definedName name="IQ_EST_DATE" hidden="1">"c1634"</definedName>
    <definedName name="IQ_EST_EPS_DIFF" hidden="1">"c1864"</definedName>
    <definedName name="IQ_EST_EPS_GROWTH_1YR" hidden="1">"c1636"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STDDEV" hidden="1">"c1660"</definedName>
    <definedName name="IQ_EST_EPS_GROWTH_Q_1YR" hidden="1">"c1641"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PAYOUT_RATIO" hidden="1">"c3492"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MTD" hidden="1">800000</definedName>
    <definedName name="IQ_NAMES_REVISION_DATE_" hidden="1">40164.5602777778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" hidden="1">"c3339"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TD" hidden="1">750000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UTI" hidden="1">"c1125"</definedName>
    <definedName name="IQ_REVENUE" hidden="1">"c1422"</definedName>
    <definedName name="IQ_REVENUE_ACT_OR_EST" hidden="1">"c2214"</definedName>
    <definedName name="IQ_REVENUE_EST" hidden="1">"c1126"</definedName>
    <definedName name="IQ_REVENUE_HIGH_EST" hidden="1">"c1127"</definedName>
    <definedName name="IQ_REVENUE_LOW_EST" hidden="1">"c1128"</definedName>
    <definedName name="IQ_REVENUE_MEDIAN_EST" hidden="1">"c1662"</definedName>
    <definedName name="IQ_REVENUE_NUM_EST" hidden="1">"c1129"</definedName>
    <definedName name="IQ_REVISION_DATE_" hidden="1">39405.529375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STDDEV" hidden="1">"c1654"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"c2104"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">#REF!</definedName>
    <definedName name="iso_code">#REF!</definedName>
    <definedName name="iso_code2">#REF!</definedName>
    <definedName name="itl">[42]PMO!$H$45</definedName>
    <definedName name="J">#REF!</definedName>
    <definedName name="JÜF">[10]GuV!$G$32:$BX$32</definedName>
    <definedName name="K">#REF!</definedName>
    <definedName name="kalk_Steuersatz">[10]Parameter!$F$104</definedName>
    <definedName name="KK_CVB">[10]Parameter!$F$59</definedName>
    <definedName name="KK_KSK">[10]Parameter!$F$61</definedName>
    <definedName name="KK_Voba">[10]Parameter!$F$60</definedName>
    <definedName name="Kontokorrent">[10]Finanzierung!$G$88:$BX$88</definedName>
    <definedName name="Laufzeit_LF">[10]Parameter!$F$68</definedName>
    <definedName name="LBO">#REF!</definedName>
    <definedName name="LBOIPOExit1">#REF!</definedName>
    <definedName name="LBOIPOExit2">#REF!</definedName>
    <definedName name="LBOMinCash">#REF!</definedName>
    <definedName name="LBOSaleExit1">#REF!</definedName>
    <definedName name="LBOSaleExit2">#REF!</definedName>
    <definedName name="legend">[43]Legend!$C$5:$G$12</definedName>
    <definedName name="len_comp">'[11]Indexed Price Graph vs Peers'!$Q$43</definedName>
    <definedName name="LFY">#REF!</definedName>
    <definedName name="limcount" hidden="1">1</definedName>
    <definedName name="ll">#REF!</definedName>
    <definedName name="Lookup_MONTH">#REF!</definedName>
    <definedName name="LookUpRange">#REF!</definedName>
    <definedName name="ls02.Selected">[44]LBO!#REF!</definedName>
    <definedName name="Ltda">[40]Switch!$C$4</definedName>
    <definedName name="LTM">#REF!</definedName>
    <definedName name="ltmqtr">'[11]Financial Summary'!$C$1</definedName>
    <definedName name="LTMSUMMARY">#REF!</definedName>
    <definedName name="M">#REF!</definedName>
    <definedName name="maintcapex_baseyr">[13]In!#REF!</definedName>
    <definedName name="maintenance_capex_ebitda">[13]In!#REF!</definedName>
    <definedName name="market_cap">#REF!</definedName>
    <definedName name="MarketPrice">#REF!</definedName>
    <definedName name="Materialaufwand">[10]Material!$G$7:$BX$7</definedName>
    <definedName name="Materialaufwand_RHB">[10]Material!$G$14:$BX$14</definedName>
    <definedName name="Materialaufwand_UKV">[10]Material!$G$12:$BX$12</definedName>
    <definedName name="Maturities">#REF!</definedName>
    <definedName name="mCU">[10]Parameter!$F$20</definedName>
    <definedName name="Measures">#REF!</definedName>
    <definedName name="metric_input">#REF!</definedName>
    <definedName name="Metric_Outlier_Input">#REF!</definedName>
    <definedName name="Metric_Outlier_Value">#REF!</definedName>
    <definedName name="Metric_source">#REF!</definedName>
    <definedName name="MetricColumn">#REF!</definedName>
    <definedName name="Min_Cash">[45]Cockpit!$D$68</definedName>
    <definedName name="Min_Kasse">[10]Parameter!$F$73</definedName>
    <definedName name="Minimum_Cash">#REF!</definedName>
    <definedName name="MinorityInterestInIncome">[21]Comps!#REF!</definedName>
    <definedName name="mktcap">'[46]Public Overview'!$C$3:$M$27</definedName>
    <definedName name="mon">[47]monExplain!$S$2</definedName>
    <definedName name="month">[11]Overview!$R$3</definedName>
    <definedName name="MOREASS">[12]MASHELL5!#REF!</definedName>
    <definedName name="mrll">[17]Officers!$L$5:$P$13</definedName>
    <definedName name="mrll_bod">[17]Officers!$L$17:$P$29</definedName>
    <definedName name="multiples">#REF!</definedName>
    <definedName name="n">#REF!</definedName>
    <definedName name="Name">'[11]Control Page'!$J$30</definedName>
    <definedName name="NetDebt">#REF!</definedName>
    <definedName name="NOSH">[14]Control!$D$15</definedName>
    <definedName name="Num_of_comps">'[11]Control Page'!$A$45</definedName>
    <definedName name="Num_of_SIC">#REF!</definedName>
    <definedName name="O">#REF!</definedName>
    <definedName name="one">[12]MASHELL5!#REF!</definedName>
    <definedName name="OOOOOOOOOOO">#REF!</definedName>
    <definedName name="oprice">[29]Assum!$D$8</definedName>
    <definedName name="Opt">[48]Control!$D$14</definedName>
    <definedName name="OptI">[14]Control!$D$16</definedName>
    <definedName name="OptII">[14]Control!$D$18</definedName>
    <definedName name="Option_Proceeds">#REF!</definedName>
    <definedName name="OptionHide">#REF!</definedName>
    <definedName name="options">[11]Validation!$R$4:$R$6</definedName>
    <definedName name="Options_and_Warrants_1_1">#REF!</definedName>
    <definedName name="Options_and_Warrants_1_2">#REF!</definedName>
    <definedName name="Options_and_Warrants_1_3">#REF!</definedName>
    <definedName name="Options_and_Warrants_1_4">#REF!</definedName>
    <definedName name="Options_and_Warrants_2_1">#REF!</definedName>
    <definedName name="Options_and_Warrants_2_2">#REF!</definedName>
    <definedName name="Options_and_Warrants_2_3">#REF!</definedName>
    <definedName name="Options_and_Warrants_2_4">#REF!</definedName>
    <definedName name="Options_and_Warrants_3_1">#REF!</definedName>
    <definedName name="Options_and_Warrants_3_2">#REF!</definedName>
    <definedName name="Options_and_Warrants_3_3">#REF!</definedName>
    <definedName name="Options_and_Warrants_3_4">#REF!</definedName>
    <definedName name="Options_and_Warrants_4_1">#REF!</definedName>
    <definedName name="Options_and_Warrants_4_2">#REF!</definedName>
    <definedName name="Options_and_Warrants_4_3">#REF!</definedName>
    <definedName name="Options_and_Warrants_4_4">#REF!</definedName>
    <definedName name="Options_and_Warrants_5_1">#REF!</definedName>
    <definedName name="Options_and_Warrants_5_2">#REF!</definedName>
    <definedName name="Options_and_Warrants_5_3">#REF!</definedName>
    <definedName name="Options_and_Warrants_5_4">#REF!</definedName>
    <definedName name="Options_and_Warrants_6_1">#REF!</definedName>
    <definedName name="Options_and_Warrants_6_2">#REF!</definedName>
    <definedName name="Options_and_Warrants_6_3">#REF!</definedName>
    <definedName name="Options_and_Warrants_6_4">#REF!</definedName>
    <definedName name="Options_and_Warrants_7_1">#REF!</definedName>
    <definedName name="Options_and_Warrants_7_2">#REF!</definedName>
    <definedName name="Options_and_Warrants_7_3">#REF!</definedName>
    <definedName name="Options_and_Warrants_7_4">#REF!</definedName>
    <definedName name="Order_input">#REF!</definedName>
    <definedName name="order_source">#REF!</definedName>
    <definedName name="orgebitda_growthrate">[13]In!#REF!</definedName>
    <definedName name="OtherCurrency">[21]Comps!#REF!</definedName>
    <definedName name="OtherExchangeRate">[21]Comps!#REF!</definedName>
    <definedName name="output">#REF!</definedName>
    <definedName name="Ovo">[40]Switch!$C$8</definedName>
    <definedName name="OWN">#REF!</definedName>
    <definedName name="p">#REF!</definedName>
    <definedName name="p_Amort">#REF!</definedName>
    <definedName name="p_Assump">#REF!</definedName>
    <definedName name="p_BS">#REF!</definedName>
    <definedName name="p_CFS">#REF!</definedName>
    <definedName name="p_ConvDebt">#REF!</definedName>
    <definedName name="p_ConvPref">#REF!</definedName>
    <definedName name="p_DCF">#REF!</definedName>
    <definedName name="p_DCF5">#REF!</definedName>
    <definedName name="p_DebtBreakdownA">#REF!</definedName>
    <definedName name="p_DebtBreakdownB">#REF!</definedName>
    <definedName name="p_DebtBreakdownC">#REF!</definedName>
    <definedName name="p_DebtBreakdownD">#REF!</definedName>
    <definedName name="p_DebtSummary">#REF!</definedName>
    <definedName name="p_Depr1">#REF!</definedName>
    <definedName name="p_Depr2">#REF!</definedName>
    <definedName name="p_Depr3">#REF!</definedName>
    <definedName name="p_Depr4">#REF!</definedName>
    <definedName name="p_Depr5">#REF!</definedName>
    <definedName name="p_DiscretionaryDebt">#REF!</definedName>
    <definedName name="p_EVA">#REF!</definedName>
    <definedName name="p_FirmValue">#REF!</definedName>
    <definedName name="p_football">#REF!</definedName>
    <definedName name="p_IncomeStatement">#REF!</definedName>
    <definedName name="p_Index">#REF!</definedName>
    <definedName name="p_InterestExp">#REF!</definedName>
    <definedName name="p_LBO_Amort">#REF!</definedName>
    <definedName name="p_LBO_BS">#REF!</definedName>
    <definedName name="p_LBO_BS_Adj">#REF!</definedName>
    <definedName name="p_LBO_CF">#REF!</definedName>
    <definedName name="p_LBO_Credit_Stats">#REF!</definedName>
    <definedName name="p_LBO_Debt">#REF!</definedName>
    <definedName name="p_LBO_DebtA">#REF!</definedName>
    <definedName name="p_LBO_DebtB">#REF!</definedName>
    <definedName name="p_LBO_IPOreturncalc">#REF!</definedName>
    <definedName name="p_LBO_IPOreturncalcB">#REF!</definedName>
    <definedName name="p_LBO_IPOreturncalcC">#REF!</definedName>
    <definedName name="p_LBO_IS">#REF!</definedName>
    <definedName name="p_LBO_Operating">#REF!</definedName>
    <definedName name="p_LBO_returncalc">#REF!</definedName>
    <definedName name="p_LBO_returncalcb">#REF!</definedName>
    <definedName name="p_LBO_Returns">#REF!</definedName>
    <definedName name="p_LBO_SO">#REF!</definedName>
    <definedName name="p_LBO_Summary">#REF!</definedName>
    <definedName name="p_LBO_Tax">#REF!</definedName>
    <definedName name="p_LTM_BS">#REF!</definedName>
    <definedName name="p_LTM_IS">#REF!</definedName>
    <definedName name="p_MandatoryDebt">#REF!</definedName>
    <definedName name="p_Options">#REF!</definedName>
    <definedName name="p_Preferred">#REF!</definedName>
    <definedName name="p_Premium">#REF!</definedName>
    <definedName name="p_SharesOutstanding">#REF!</definedName>
    <definedName name="p_Sum">#REF!</definedName>
    <definedName name="p_Tax">#REF!</definedName>
    <definedName name="page1">#REF!</definedName>
    <definedName name="page2">#REF!</definedName>
    <definedName name="page3">#REF!</definedName>
    <definedName name="pcomp">'[11]Price Data'!$DH$29</definedName>
    <definedName name="PCT">#REF!</definedName>
    <definedName name="Peer_list">'[11]Control Page'!$J$8:$J$17</definedName>
    <definedName name="Periode">[10]Eckzahlen!$G$3:$BX$3</definedName>
    <definedName name="Periodentitel">[10]Eckzahlen!$G$4:$BX$4</definedName>
    <definedName name="Periodentitel2">[10]Eckzahlen!$G$5:$BX$5</definedName>
    <definedName name="Pers.Measures">#REF!</definedName>
    <definedName name="Persk_Infl">[10]Parameter!$F$138</definedName>
    <definedName name="Personalaufwand">[10]Personal!$G$7:$BX$7</definedName>
    <definedName name="pforma">[35]assump!$L$56</definedName>
    <definedName name="pik">#REF!</definedName>
    <definedName name="PL_Amortization">#REF!</definedName>
    <definedName name="PL_BasicSO">#REF!</definedName>
    <definedName name="PL_COGS">#REF!</definedName>
    <definedName name="PL_Convertible_Interest">#REF!</definedName>
    <definedName name="PL_Convertible_PDividend">#REF!</definedName>
    <definedName name="PL_Depreciation">#REF!</definedName>
    <definedName name="PL_Equity_Earnings">#REF!</definedName>
    <definedName name="PL_FDEPS">#REF!</definedName>
    <definedName name="PL_FDSO">#REF!</definedName>
    <definedName name="PL_Income_Taxes">#REF!</definedName>
    <definedName name="PL_Interest_Income">#REF!</definedName>
    <definedName name="PL_Loss_Debt">#REF!</definedName>
    <definedName name="PL_Loss_Preferred">#REF!</definedName>
    <definedName name="PL_Minority_NI">#REF!</definedName>
    <definedName name="PL_Non_Operating_Expenses">#REF!</definedName>
    <definedName name="PL_Operating_Expenses">#REF!</definedName>
    <definedName name="PL_Rent">#REF!</definedName>
    <definedName name="PL_Revenues">#REF!</definedName>
    <definedName name="PL_SGA">#REF!</definedName>
    <definedName name="PL_Straight_Interest">#REF!</definedName>
    <definedName name="PL_Straight_PDividend">#REF!</definedName>
    <definedName name="PL_XO">#REF!</definedName>
    <definedName name="Place">[49]MultipleReport!$B$116</definedName>
    <definedName name="Place1">[49]MultipleReport!$B$117</definedName>
    <definedName name="PM_Measeaures">[45]Cockpit!#REF!</definedName>
    <definedName name="PM_Measures">[45]Cockpit!#REF!</definedName>
    <definedName name="PRAP">[10]Bilanz!$G$73:$BX$73</definedName>
    <definedName name="PrecedentAnalysis">#REF!</definedName>
    <definedName name="PreferredHide">#REF!</definedName>
    <definedName name="Price">[11]Overview!$E$5</definedName>
    <definedName name="pricea">#REF!</definedName>
    <definedName name="PriceMax1">'[11]Price Data'!$FX$276</definedName>
    <definedName name="PriceMax2">'[11]Price Data'!$EN$20</definedName>
    <definedName name="pricemax3">'[11]Price Data'!$EN$27</definedName>
    <definedName name="PriceMin1">'[11]Price Data'!$FX$275</definedName>
    <definedName name="PriceMin2">'[11]Price Data'!$EN$19</definedName>
    <definedName name="pricemin3">'[11]Price Data'!$EN$26</definedName>
    <definedName name="pricet">#REF!</definedName>
    <definedName name="print">#REF!</definedName>
    <definedName name="_xlnm.Print_Area" localSheetId="0">'SC48 Pricelist 2026 V01'!$B$1:$J$113</definedName>
    <definedName name="_xlnm.Print_Area">'[9]Konso HGB'!#REF!</definedName>
    <definedName name="Print_Function_Area">#REF!</definedName>
    <definedName name="Private">#REF!</definedName>
    <definedName name="Project">#REF!</definedName>
    <definedName name="Projected_Years">[15]Model!$M$3</definedName>
    <definedName name="Projected_Years_Ending">#REF!</definedName>
    <definedName name="ProjectedYears">#REF!</definedName>
    <definedName name="Q">#REF!</definedName>
    <definedName name="QTACAR">'[18]MAG 100'!#REF!</definedName>
    <definedName name="R_">#REF!</definedName>
    <definedName name="r_printfunction">#REF!</definedName>
    <definedName name="RATIOS">#REF!</definedName>
    <definedName name="ReportCreated">TRUE</definedName>
    <definedName name="RETURNS">'[50]Stand Alone Returns'!$A$1:$K$41</definedName>
    <definedName name="RevB2BConstruction">#REF!</definedName>
    <definedName name="RevB2BTransport">#REF!</definedName>
    <definedName name="Revolver_Interest">#REF!</definedName>
    <definedName name="RevSegment">[11]Validation!$G$4:$G$5</definedName>
    <definedName name="RevSpringer">#REF!</definedName>
    <definedName name="RevSTMBT">#REF!</definedName>
    <definedName name="RevSTMMed">#REF!</definedName>
    <definedName name="RevSturtz">#REF!</definedName>
    <definedName name="rg">#REF!</definedName>
    <definedName name="Rückstellungen">[10]Bilanz!$G$52:$BX$52</definedName>
    <definedName name="RuD">'[10]F&amp;E'!$F$7:$BV$7</definedName>
    <definedName name="Sale_LeaseBack">[13]LBO!#REF!</definedName>
    <definedName name="sbA">[10]sbA!$G$7:$BX$7</definedName>
    <definedName name="sbE">[10]sbE!$G$7:$BX$7</definedName>
    <definedName name="Scenario">#REF!</definedName>
    <definedName name="se">[51]LBO!$AD$5</definedName>
    <definedName name="sencount" hidden="1">1</definedName>
    <definedName name="Sensitivity">#REF!</definedName>
    <definedName name="Sensitivity_1">#REF!</definedName>
    <definedName name="SGA">[10]VaV!$F$7:$BV$7</definedName>
    <definedName name="Shareholders">[52]Shareholders!$B$3:$O$68</definedName>
    <definedName name="SharePrice">[14]Control!$D$12</definedName>
    <definedName name="Shares_Issued_Debt">#REF!</definedName>
    <definedName name="Shares_Issued_Option">#REF!</definedName>
    <definedName name="Shares_Issued_Preferred">#REF!</definedName>
    <definedName name="sic_1">#REF!</definedName>
    <definedName name="sic_10">#REF!</definedName>
    <definedName name="sic_2">#REF!</definedName>
    <definedName name="sic_3">#REF!</definedName>
    <definedName name="sic_4">#REF!</definedName>
    <definedName name="sic_5">#REF!</definedName>
    <definedName name="sic_6">#REF!</definedName>
    <definedName name="sic_7">#REF!</definedName>
    <definedName name="sic_8">#REF!</definedName>
    <definedName name="sic_9">#REF!</definedName>
    <definedName name="sic_code_list">#REF!</definedName>
    <definedName name="SIC_Name_List">#REF!</definedName>
    <definedName name="skldjg">#REF!</definedName>
    <definedName name="Skonto_K">[10]Parameter!$F$139</definedName>
    <definedName name="SLTax">#REF!</definedName>
    <definedName name="Smart_Chart_Data_Table_71a59b284bdd4408a963364a9cbe05ab">#REF!</definedName>
    <definedName name="Smart_Chart_Data_Table_9f1bf0bb67a948d38a788f98c9d98d6f">#REF!</definedName>
    <definedName name="Smart_Chart_Data_Table_e475fa4a5ea94286b0004bd70d1a9c4b">#REF!</definedName>
    <definedName name="SoPo">[10]Bilanz!$G$50:$BX$50</definedName>
    <definedName name="source">[11]Validation!$B$4:$B$6</definedName>
    <definedName name="source_input">#REF!</definedName>
    <definedName name="source_pick">#REF!</definedName>
    <definedName name="SPMAX">[14]Control!$D$14</definedName>
    <definedName name="SPMIN">[14]Control!$D$13</definedName>
    <definedName name="spot">[29]Inputs!$C$24</definedName>
    <definedName name="spot10">#REF!</definedName>
    <definedName name="spot11">#REF!</definedName>
    <definedName name="spot12">#REF!</definedName>
    <definedName name="spota">#REF!</definedName>
    <definedName name="spotb">#REF!</definedName>
    <definedName name="Sprache">[10]Parameter!$F$14</definedName>
    <definedName name="SpringerCapex">#REF!</definedName>
    <definedName name="SpringerEBITA">#REF!</definedName>
    <definedName name="SpringerEBITDA">#REF!</definedName>
    <definedName name="Start">'[11]Control Page'!$A$10</definedName>
    <definedName name="Start_Date">'[11]Control Page'!$N$12</definedName>
    <definedName name="Status">[53]Stati!$A$1:$A$9</definedName>
    <definedName name="StdSatz">#REF!</definedName>
    <definedName name="STMBTCapex">#REF!</definedName>
    <definedName name="STMBTEBITA">#REF!</definedName>
    <definedName name="STMBTEBITDA">#REF!</definedName>
    <definedName name="STMMedCapex">#REF!</definedName>
    <definedName name="STMMedEBITA">#REF!</definedName>
    <definedName name="STMMedEBITDA">#REF!</definedName>
    <definedName name="Straight_Preferred_1_1">#REF!</definedName>
    <definedName name="Straight_Preferred_1_2">#REF!</definedName>
    <definedName name="Straight_Preferred_1_3">#REF!</definedName>
    <definedName name="Straight_Preferred_1_4">#REF!</definedName>
    <definedName name="Straight_Preferred_2_1">#REF!</definedName>
    <definedName name="Straight_Preferred_2_2">#REF!</definedName>
    <definedName name="Straight_Preferred_2_3">#REF!</definedName>
    <definedName name="Straight_Preferred_2_4">#REF!</definedName>
    <definedName name="Straight_Preferred_3_1">#REF!</definedName>
    <definedName name="Straight_Preferred_3_2">#REF!</definedName>
    <definedName name="Straight_Preferred_3_3">#REF!</definedName>
    <definedName name="Straight_Preferred_3_4">#REF!</definedName>
    <definedName name="Straight_Preferred_4_1">#REF!</definedName>
    <definedName name="Straight_Preferred_4_2">#REF!</definedName>
    <definedName name="Straight_Preferred_4_3">#REF!</definedName>
    <definedName name="Straight_Preferred_4_4">#REF!</definedName>
    <definedName name="Straight_Preferred_5_1">#REF!</definedName>
    <definedName name="Straight_Preferred_5_2">#REF!</definedName>
    <definedName name="Straight_Preferred_5_3">#REF!</definedName>
    <definedName name="Straight_Preferred_5_4">#REF!</definedName>
    <definedName name="Straight_Preferred_6_1">#REF!</definedName>
    <definedName name="Straight_Preferred_6_2">#REF!</definedName>
    <definedName name="Straight_Preferred_6_3">#REF!</definedName>
    <definedName name="Straight_Preferred_6_4">#REF!</definedName>
    <definedName name="struct">#REF!</definedName>
    <definedName name="stub">#REF!</definedName>
    <definedName name="stub_1">#REF!</definedName>
    <definedName name="stubb">#REF!</definedName>
    <definedName name="SturtzCapex">#REF!</definedName>
    <definedName name="SturtzEBITA">#REF!</definedName>
    <definedName name="SturtzEBITDA">#REF!</definedName>
    <definedName name="SUMMARY">#REF!</definedName>
    <definedName name="switch">[54]LBO!$AD$5</definedName>
    <definedName name="SwitchCR">#REF!</definedName>
    <definedName name="Symbol">[21]Comps!#REF!</definedName>
    <definedName name="t">#REF!</definedName>
    <definedName name="table1">'[19]AEV - LTM EBITDAR'!$E$45:$H$56</definedName>
    <definedName name="table2">'[19]99E PE'!$J$16:$N$25</definedName>
    <definedName name="table4">'[19]Margin Summary'!$B$2:$J$18</definedName>
    <definedName name="table5">[19]Segments!$B$2:$M$35</definedName>
    <definedName name="table7">'[19]Unit Summary and Graph'!$B$4:$I$11</definedName>
    <definedName name="TARG">'[55]Pro Forma'!$O$6</definedName>
    <definedName name="targ2">[25]Inputs!$C$31</definedName>
    <definedName name="Target">'[56]Control Page'!#REF!</definedName>
    <definedName name="Target_Date">#REF!</definedName>
    <definedName name="TargetCompany">[21]Comps!#REF!</definedName>
    <definedName name="TargetCompanyCurrency">[21]Comps!#REF!</definedName>
    <definedName name="TargetCompanyExchangeRate">[21]Comps!#REF!</definedName>
    <definedName name="TargName">#REF!</definedName>
    <definedName name="Tax_Amortization">#REF!</definedName>
    <definedName name="Tax_Loop">[10]Parameter!$F$10</definedName>
    <definedName name="tax_rate">#REF!</definedName>
    <definedName name="TaxRate">#REF!</definedName>
    <definedName name="Test">'[18]MAG 100'!#REF!</definedName>
    <definedName name="Ticker">'[11]Control Page'!$J$5</definedName>
    <definedName name="Ticker_check">#REF!</definedName>
    <definedName name="Tilgungsfrei_LF">[10]Parameter!$F$70</definedName>
    <definedName name="tom">[57]Gesamtdarstellung!$DT$589:$DZ$704</definedName>
    <definedName name="totebitda_growth_rate">[13]In!#REF!</definedName>
    <definedName name="totebitda_growthrate">[13]In!#REF!</definedName>
    <definedName name="TRANS">#REF!</definedName>
    <definedName name="tz">#REF!</definedName>
    <definedName name="U">#REF!</definedName>
    <definedName name="UBICAZ">'[18]MAG 100'!#REF!</definedName>
    <definedName name="Umlaufvermögen">[10]Bilanz!$G$12:$BX$12</definedName>
    <definedName name="Umsatz">[10]Umsatz!$G$7:$BX$7</definedName>
    <definedName name="Umsatzkosten">[10]Umsatzkosten!$F$7:$BV$7</definedName>
    <definedName name="Umsatzsteuer">[10]Parameter!$F$109</definedName>
    <definedName name="UNIMIS">'[18]MAG 100'!#REF!</definedName>
    <definedName name="UNMIS">'[18]MAG 100'!#REF!</definedName>
    <definedName name="UNMISA">'[5]MAG 100'!#REF!</definedName>
    <definedName name="VALCAR">'[18]MAG 100'!#REF!</definedName>
    <definedName name="VALTCAR">'[18]MAG 100'!#REF!</definedName>
    <definedName name="VALTOT">'[18]MAG 100'!#REF!</definedName>
    <definedName name="Valuation_Date">#REF!</definedName>
    <definedName name="ValuationYear">#REF!</definedName>
    <definedName name="Valumtrx">[52]Valumtrx!$B$3:$Q$31</definedName>
    <definedName name="VALUNI">'[18]MAG 100'!#REF!</definedName>
    <definedName name="Verbindlichkeiten">[10]Bilanz!$G$57:$BX$57</definedName>
    <definedName name="Verbindlichkeiten_LL">[10]Bilanz!$G$63:$BX$63</definedName>
    <definedName name="Version">[10]Deckblatt!$I$2</definedName>
    <definedName name="Version_2">[10]Deckblatt!$I$1</definedName>
    <definedName name="Vielfaches_Ausdruck">[10]Deckblatt!$E$4</definedName>
    <definedName name="Vorräte_FEW">[10]Bilanz!$G$16:$BX$16</definedName>
    <definedName name="Vorräte_RHB">[10]Bilanz!$G$14:$BX$14</definedName>
    <definedName name="Vorsteuer">[10]Parameter!$F$108</definedName>
    <definedName name="WCTDFFrance">#REF!</definedName>
    <definedName name="WCTDFI">#REF!</definedName>
    <definedName name="WIP">[45]Cockpit!$D$61</definedName>
    <definedName name="wre">#REF!</definedName>
    <definedName name="Wscope_desc">[11]Textual!$D$8:$D$157</definedName>
    <definedName name="ww">#REF!</definedName>
    <definedName name="wwwwwwwwwwwwww">'[5]MAG 100'!#REF!</definedName>
    <definedName name="x">#REF!</definedName>
    <definedName name="xdc">'[7]Konso gesamt'!#REF!</definedName>
    <definedName name="XR">[29]Assum!$E$10</definedName>
    <definedName name="xrate">[58]Input!$C$6</definedName>
    <definedName name="xrate1">[59]Input!$I$9</definedName>
    <definedName name="xrate2">[21]Input!#REF!</definedName>
    <definedName name="xRng_1e1ac8d03dac49c584e40c2b8dbe56bf">#REF!</definedName>
    <definedName name="xRng_296e864817054cc1bb544c1fb17173c0">#REF!</definedName>
    <definedName name="xRng_c97d689be71049fd9394c14c3b1226c9">#REF!</definedName>
    <definedName name="xRng_f6bc1bb67c7f416da1c3b1d18813deca">#REF!</definedName>
    <definedName name="xx">#REF!</definedName>
    <definedName name="xxx">[60]Themen!#REF!</definedName>
    <definedName name="y">#REF!</definedName>
    <definedName name="y_n">[11]Validation!$P$4:$P$5</definedName>
    <definedName name="year">#REF!</definedName>
    <definedName name="YearEnd">#REF!</definedName>
    <definedName name="YearEndDay">#REF!</definedName>
    <definedName name="YearEndMonth">#REF!</definedName>
    <definedName name="YTD">[45]Cockpit!#REF!</definedName>
    <definedName name="Zins_KfW1">[10]Parameter!$F$53</definedName>
    <definedName name="Zins_KfW2">[10]Parameter!$F$56</definedName>
    <definedName name="Zins_KSK">[10]Parameter!$F$50</definedName>
    <definedName name="Zins_Mez">[10]Parameter!$F$62</definedName>
    <definedName name="ZinsAnn">[10]Parameter!$F$42</definedName>
    <definedName name="Zinsaufwand">[10]Finanzierung!$G$157:$BX$157</definedName>
    <definedName name="Zinsergebnis">[10]GuV!$G$27:$BX$27</definedName>
    <definedName name="ZinsGes">[10]Parameter!$F$66</definedName>
    <definedName name="ZinsGut">[10]Parameter!$F$67</definedName>
    <definedName name="ZinsKK">[10]Parameter!$F$41</definedName>
    <definedName name="Zinsschleife">[10]Parameter!$F$9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8" i="1" l="1"/>
  <c r="I108" i="1" s="1"/>
  <c r="G106" i="1"/>
  <c r="I106" i="1" s="1"/>
  <c r="G105" i="1"/>
  <c r="I105" i="1" s="1"/>
  <c r="G103" i="1"/>
  <c r="I103" i="1" s="1"/>
  <c r="G102" i="1"/>
  <c r="I102" i="1" s="1"/>
  <c r="I101" i="1"/>
  <c r="G101" i="1"/>
  <c r="G99" i="1"/>
  <c r="I99" i="1" s="1"/>
  <c r="G98" i="1"/>
  <c r="I98" i="1" s="1"/>
  <c r="G97" i="1"/>
  <c r="I97" i="1" s="1"/>
  <c r="G95" i="1"/>
  <c r="I95" i="1" s="1"/>
  <c r="G94" i="1"/>
  <c r="I94" i="1" s="1"/>
  <c r="G93" i="1"/>
  <c r="I93" i="1" s="1"/>
  <c r="G91" i="1"/>
  <c r="I91" i="1" s="1"/>
  <c r="I90" i="1"/>
  <c r="G90" i="1"/>
  <c r="G89" i="1"/>
  <c r="I89" i="1" s="1"/>
  <c r="G88" i="1"/>
  <c r="I88" i="1" s="1"/>
  <c r="G86" i="1"/>
  <c r="I86" i="1" s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5" i="1"/>
  <c r="I75" i="1" s="1"/>
  <c r="G74" i="1"/>
  <c r="I74" i="1" s="1"/>
  <c r="G73" i="1"/>
  <c r="I73" i="1" s="1"/>
  <c r="I72" i="1"/>
  <c r="G72" i="1"/>
  <c r="G71" i="1"/>
  <c r="I71" i="1" s="1"/>
  <c r="G70" i="1"/>
  <c r="I70" i="1" s="1"/>
  <c r="G69" i="1"/>
  <c r="I69" i="1" s="1"/>
  <c r="G68" i="1"/>
  <c r="I68" i="1" s="1"/>
  <c r="G67" i="1"/>
  <c r="I67" i="1" s="1"/>
  <c r="G66" i="1"/>
  <c r="I66" i="1" s="1"/>
  <c r="G65" i="1"/>
  <c r="I65" i="1" s="1"/>
  <c r="I63" i="1"/>
  <c r="G63" i="1"/>
  <c r="G62" i="1"/>
  <c r="I62" i="1" s="1"/>
  <c r="G61" i="1"/>
  <c r="I61" i="1" s="1"/>
  <c r="G60" i="1"/>
  <c r="I60" i="1" s="1"/>
  <c r="G59" i="1"/>
  <c r="I59" i="1" s="1"/>
  <c r="I58" i="1"/>
  <c r="G58" i="1"/>
  <c r="G57" i="1"/>
  <c r="I57" i="1" s="1"/>
  <c r="G56" i="1"/>
  <c r="I56" i="1" s="1"/>
  <c r="G55" i="1"/>
  <c r="I55" i="1" s="1"/>
  <c r="G25" i="1"/>
  <c r="I25" i="1" s="1"/>
  <c r="G19" i="1"/>
  <c r="I19" i="1" s="1"/>
  <c r="G18" i="1"/>
  <c r="I18" i="1" s="1"/>
  <c r="G17" i="1"/>
  <c r="I17" i="1" s="1"/>
  <c r="G16" i="1"/>
  <c r="G15" i="1"/>
  <c r="I15" i="1" s="1"/>
  <c r="G14" i="1"/>
  <c r="I14" i="1" s="1"/>
  <c r="G13" i="1"/>
  <c r="I13" i="1" s="1"/>
  <c r="G12" i="1"/>
  <c r="I12" i="1" s="1"/>
  <c r="G11" i="1"/>
  <c r="G110" i="1" l="1"/>
  <c r="I11" i="1"/>
  <c r="I110" i="1" s="1"/>
  <c r="I111" i="1" l="1"/>
  <c r="G111" i="1" s="1"/>
  <c r="I113" i="1" l="1"/>
</calcChain>
</file>

<file path=xl/sharedStrings.xml><?xml version="1.0" encoding="utf-8"?>
<sst xmlns="http://schemas.openxmlformats.org/spreadsheetml/2006/main" count="206" uniqueCount="201">
  <si>
    <t>OFFER ISSUED</t>
  </si>
  <si>
    <t>COUNTRY</t>
  </si>
  <si>
    <t>PARTNER</t>
  </si>
  <si>
    <t>HULL Nr. &amp; COLOUR</t>
  </si>
  <si>
    <t>LAYOUT</t>
  </si>
  <si>
    <t>DELIVERY DATE</t>
  </si>
  <si>
    <t>LAYOUT AND KEY CHARACTERISTICS</t>
  </si>
  <si>
    <t>EQUIPMENT</t>
  </si>
  <si>
    <t>PRICE</t>
  </si>
  <si>
    <t>DISCOUNT</t>
  </si>
  <si>
    <t>FINAL PRICE</t>
  </si>
  <si>
    <t>001</t>
  </si>
  <si>
    <t xml:space="preserve">Layout 3 Cabins / 4 Heads </t>
  </si>
  <si>
    <t>002</t>
  </si>
  <si>
    <t xml:space="preserve">Layout 4 Cabins / 5 Heads </t>
  </si>
  <si>
    <t>003</t>
  </si>
  <si>
    <t>Layout 5 Cabins / 5 Heads</t>
  </si>
  <si>
    <t>x</t>
  </si>
  <si>
    <t>004</t>
  </si>
  <si>
    <t>Skipper cabin (single with head and waste tank)</t>
  </si>
  <si>
    <t>005</t>
  </si>
  <si>
    <t>Double Skippers cabin (pullman - portside) + skipper WC and shower (strarboard)</t>
  </si>
  <si>
    <t>006</t>
  </si>
  <si>
    <t>standard</t>
  </si>
  <si>
    <t>007</t>
  </si>
  <si>
    <t>SOUTH interior pattern (Teak interior wood and Walnut floor)</t>
  </si>
  <si>
    <t>008</t>
  </si>
  <si>
    <t>009</t>
  </si>
  <si>
    <t>Classic stripped floor in saloon and cabins (moabi with white stripes), additional to interior pattern price</t>
  </si>
  <si>
    <t>ENGINE</t>
  </si>
  <si>
    <t>010</t>
  </si>
  <si>
    <t>2x 60 HP Engine Volvo D2</t>
  </si>
  <si>
    <t>optional</t>
  </si>
  <si>
    <t>2x 57 HP Engine Yanmar  4JH57</t>
  </si>
  <si>
    <t>2x 59 HP Engine Nanni Diesel N4.65 (Kuboota)</t>
  </si>
  <si>
    <t>READY-TO-SAIL PACKAGE (MANDATORY)</t>
  </si>
  <si>
    <t>011</t>
  </si>
  <si>
    <t xml:space="preserve">Dacron square top full batten mainsail and self-tacking jib </t>
  </si>
  <si>
    <t>012</t>
  </si>
  <si>
    <t>Lazyjack</t>
  </si>
  <si>
    <t>013</t>
  </si>
  <si>
    <t>Lazybag</t>
  </si>
  <si>
    <t>014</t>
  </si>
  <si>
    <t xml:space="preserve">1 electric winch </t>
  </si>
  <si>
    <t>015</t>
  </si>
  <si>
    <t>Electric windlass (1500w)</t>
  </si>
  <si>
    <t>016</t>
  </si>
  <si>
    <t>Dinghy hoist system &amp; manual winch (not available with hydraulic bathing platform)</t>
  </si>
  <si>
    <t>017</t>
  </si>
  <si>
    <t xml:space="preserve">5x services GEL batteries 165A </t>
  </si>
  <si>
    <t>018</t>
  </si>
  <si>
    <t xml:space="preserve">Pulpits with wooden seats </t>
  </si>
  <si>
    <t>019</t>
  </si>
  <si>
    <t>220V Charger + 25m Shore power cable</t>
  </si>
  <si>
    <t>020</t>
  </si>
  <si>
    <t xml:space="preserve">USB sockets in saloon and cabins </t>
  </si>
  <si>
    <t>021</t>
  </si>
  <si>
    <t>220V sockets in all cabins</t>
  </si>
  <si>
    <t>022</t>
  </si>
  <si>
    <t>Faux leather - Similpelle home collection Nepal (standard colour)</t>
  </si>
  <si>
    <t>023</t>
  </si>
  <si>
    <t>Curtains in cabins</t>
  </si>
  <si>
    <t>024</t>
  </si>
  <si>
    <t xml:space="preserve">Interior courtesy LED lighting </t>
  </si>
  <si>
    <t>025</t>
  </si>
  <si>
    <t xml:space="preserve">Deck courtesy lights in cockpit, transom and flybridge </t>
  </si>
  <si>
    <t>026</t>
  </si>
  <si>
    <t>027</t>
  </si>
  <si>
    <t xml:space="preserve">Teak cockpit table, Flybridge teak table </t>
  </si>
  <si>
    <t>028</t>
  </si>
  <si>
    <t xml:space="preserve">Saloon curtains </t>
  </si>
  <si>
    <t>029</t>
  </si>
  <si>
    <t xml:space="preserve">Windlass control chain counter </t>
  </si>
  <si>
    <t>030</t>
  </si>
  <si>
    <t>031</t>
  </si>
  <si>
    <t>032</t>
  </si>
  <si>
    <t>Fixed bowsprit with anchor roller cradle</t>
  </si>
  <si>
    <t>033</t>
  </si>
  <si>
    <t xml:space="preserve">Inverter 2000w </t>
  </si>
  <si>
    <t>034</t>
  </si>
  <si>
    <t>VHF -  at helm station</t>
  </si>
  <si>
    <t>035</t>
  </si>
  <si>
    <t>Rear camera connected to Plotter</t>
  </si>
  <si>
    <t>036</t>
  </si>
  <si>
    <t>Swimming ladders with wide steps</t>
  </si>
  <si>
    <t>037</t>
  </si>
  <si>
    <t>Asymmetrical deck fitting (fittings for asymetrical gennaker and additional winch)</t>
  </si>
  <si>
    <t>038</t>
  </si>
  <si>
    <t>Compass Riviera</t>
  </si>
  <si>
    <t>OPTIONS</t>
  </si>
  <si>
    <t>EXTERIOR</t>
  </si>
  <si>
    <t>039</t>
  </si>
  <si>
    <t>Flybridge, cockpit and sundeck cushions - Faux leather - Contract collection - Advance (standard colour)</t>
  </si>
  <si>
    <t>040</t>
  </si>
  <si>
    <t>Flybridge, cockpit and sundeck cushions - Fabric - Panarea tempotest (optional colour)</t>
  </si>
  <si>
    <t>041</t>
  </si>
  <si>
    <t>Wide flybridge bimini Sunbrella (standard colour)</t>
  </si>
  <si>
    <t>042</t>
  </si>
  <si>
    <t>Wide flybridge bimini Sunbrella (opt colour)</t>
  </si>
  <si>
    <t>043</t>
  </si>
  <si>
    <t>044</t>
  </si>
  <si>
    <t>Hydraulic gangway BESENZONI PI 461 White</t>
  </si>
  <si>
    <t>045</t>
  </si>
  <si>
    <t>Hydraulic platform</t>
  </si>
  <si>
    <t>046</t>
  </si>
  <si>
    <t>Aft deck, cockpit and stern natural teak</t>
  </si>
  <si>
    <t>047</t>
  </si>
  <si>
    <t xml:space="preserve">Aft deck, cockpit and stern synthetic teak </t>
  </si>
  <si>
    <t>INTERIOR</t>
  </si>
  <si>
    <t>048</t>
  </si>
  <si>
    <t>Faux leather - Similpelle home collection Nepal (optional colour 1, not possible withe WEST INTERIOR)</t>
  </si>
  <si>
    <t>049</t>
  </si>
  <si>
    <t>Faux leather - Similpelle home collection Nepal (optional colour 2, only with WEST INTERIOR)</t>
  </si>
  <si>
    <t>050</t>
  </si>
  <si>
    <t>Fabric - Panarea tempotest (optional colour 1)</t>
  </si>
  <si>
    <t>051</t>
  </si>
  <si>
    <t xml:space="preserve">Saloon carpet WHITE </t>
  </si>
  <si>
    <t>052</t>
  </si>
  <si>
    <t>Saloon carpet BROWN</t>
  </si>
  <si>
    <t>053</t>
  </si>
  <si>
    <t>Carpet 4 cabins WHITE</t>
  </si>
  <si>
    <t>054</t>
  </si>
  <si>
    <t>Carpet 4 cabins BROWN</t>
  </si>
  <si>
    <t>055</t>
  </si>
  <si>
    <t>Carpet 5 cabins WHITE</t>
  </si>
  <si>
    <t>056</t>
  </si>
  <si>
    <t>Carpet 5 cabins BROWN</t>
  </si>
  <si>
    <t>057</t>
  </si>
  <si>
    <t>FULLY UPHOLSTERY CUSTOMIZATION (additional to fabric  price)</t>
  </si>
  <si>
    <t>058</t>
  </si>
  <si>
    <t>KOZA ART DESIGN CUSTOMIZATION (additional to fabric  price)</t>
  </si>
  <si>
    <t>COMFORT EQUIPMENT</t>
  </si>
  <si>
    <t>059</t>
  </si>
  <si>
    <t>12v 90l  extra freezer (Not compatible with 130l extra fridge)</t>
  </si>
  <si>
    <t>060</t>
  </si>
  <si>
    <t>12v 130l extra fridge (Not compatible with 90l extra freezer)</t>
  </si>
  <si>
    <t>061</t>
  </si>
  <si>
    <t>062</t>
  </si>
  <si>
    <t>Flybridge fridge drawer 30L</t>
  </si>
  <si>
    <t>063</t>
  </si>
  <si>
    <t>220V Microwave</t>
  </si>
  <si>
    <t>064</t>
  </si>
  <si>
    <t xml:space="preserve">Dishwasher 6 sets 220V </t>
  </si>
  <si>
    <t>065</t>
  </si>
  <si>
    <t>Coffee machine NESSPRESSO</t>
  </si>
  <si>
    <t>066</t>
  </si>
  <si>
    <t>4 under-water lights</t>
  </si>
  <si>
    <t>067</t>
  </si>
  <si>
    <t>Air conditioning 54K BTU</t>
  </si>
  <si>
    <t>068</t>
  </si>
  <si>
    <t xml:space="preserve">7 fans in saloon and cabins </t>
  </si>
  <si>
    <t xml:space="preserve">WATER SYSTEMS </t>
  </si>
  <si>
    <t>069</t>
  </si>
  <si>
    <t xml:space="preserve">Electric toilets 4 cabins </t>
  </si>
  <si>
    <t>070</t>
  </si>
  <si>
    <t xml:space="preserve">Electric toilets 5 cabins </t>
  </si>
  <si>
    <t>071</t>
  </si>
  <si>
    <t>Water maker SCHENKER ZEN 150 (150L/h 220V only)</t>
  </si>
  <si>
    <t>072</t>
  </si>
  <si>
    <t>Water maker SCHENKER ZEN 100 DOUBLE (200 L/h = 100L/h 12V + 100L/h 220V)</t>
  </si>
  <si>
    <t>ELECTRIC SYSTEMS</t>
  </si>
  <si>
    <t>073</t>
  </si>
  <si>
    <t>US Electrical systems</t>
  </si>
  <si>
    <t>074</t>
  </si>
  <si>
    <t>Solar Panels x 4. total power 992W</t>
  </si>
  <si>
    <t>075</t>
  </si>
  <si>
    <t>Generator 10 (or 12) kw 110v/220v (back position)</t>
  </si>
  <si>
    <t>DECK EQUIPMENTS</t>
  </si>
  <si>
    <t>076</t>
  </si>
  <si>
    <t>All electrical winches instead of manual</t>
  </si>
  <si>
    <t>077</t>
  </si>
  <si>
    <t>078</t>
  </si>
  <si>
    <t>Electrical winch for dinghy hoist system insted of manual</t>
  </si>
  <si>
    <t>ELECTRONIC</t>
  </si>
  <si>
    <t>079</t>
  </si>
  <si>
    <t>Radar 18'' QUANTUM</t>
  </si>
  <si>
    <t>080</t>
  </si>
  <si>
    <t>AXIOM 12 multifunctional display + keyboard MK10 -  at chart table</t>
  </si>
  <si>
    <t>081</t>
  </si>
  <si>
    <t>AIS 700</t>
  </si>
  <si>
    <t>ACCESSORIES</t>
  </si>
  <si>
    <t>082</t>
  </si>
  <si>
    <t>Dinghy set CL 340  + console + 20HP outboard</t>
  </si>
  <si>
    <t>083</t>
  </si>
  <si>
    <t>Safety and navigation equipment - "ready to sail" pack</t>
  </si>
  <si>
    <t>COMMISSIONING</t>
  </si>
  <si>
    <t>084</t>
  </si>
  <si>
    <t>Set of cradles for overseas transportation on cargo ship (discount not applicable)</t>
  </si>
  <si>
    <t>TOTAL PRICE EXW (Forli, IT)</t>
  </si>
  <si>
    <t>085</t>
  </si>
  <si>
    <t>Transport - launch - masting - preparation - antifouling in Cesenatico* (discount not applicable)</t>
  </si>
  <si>
    <t>*includes 7 day marina fees. After that period each day is charged 200 €</t>
  </si>
  <si>
    <t>GRAND TOTAL (Porto Cesenatico, IT)</t>
  </si>
  <si>
    <t>NORD interior pattern (White Oak interior wood and Walnut floor)</t>
  </si>
  <si>
    <t>WEST interior pattern (Light Grey Oak interior and Smoke Grey Oak floor)</t>
  </si>
  <si>
    <t>Navigation Pack: auto-pilot, 2 instruments, transducer, wind, compass</t>
  </si>
  <si>
    <t>GPS navigation: Raymarine AXIOM 12 MFD + keyboard MK10 -  at helm station</t>
  </si>
  <si>
    <t>Second swimming ladder (not available with hydraulic gangway)</t>
  </si>
  <si>
    <t>Fusion audio pack (2 speakers in saloon + 2 speakers in cockpit + 2 speakers on flybridge)</t>
  </si>
  <si>
    <r>
      <rPr>
        <sz val="11"/>
        <color theme="1"/>
        <rFont val="Calibri"/>
        <family val="2"/>
      </rPr>
      <t>Mooring kit</t>
    </r>
    <r>
      <rPr>
        <sz val="8"/>
        <color theme="1"/>
        <rFont val="Calibri"/>
        <family val="2"/>
      </rPr>
      <t xml:space="preserve"> (Ultra Anchor 45kg, swivel, 75m chain 12mm galvanized, 4 ropes 18mm 25m, 8 fender polyform OF6, 2 round fender OA3)</t>
    </r>
  </si>
  <si>
    <t>Gas BBQ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</si>
</sst>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\ &quot;€&quot;_-;\-* #,##0\ &quot;€&quot;_-;_-* &quot;-&quot;??\ &quot;€&quot;_-;_-@_-"/>
    <numFmt numFmtId="166" formatCode="#,##0\ &quot;€&quot;"/>
    <numFmt numFmtId="167" formatCode="#,##0\ [$€-1];\-#,##0\ [$€-1]"/>
    <numFmt numFmtId="168" formatCode="_-* #,##0_-;\-* #,##0_-;_-* &quot;-&quot;??_-;_-@_-"/>
    <numFmt numFmtId="169" formatCode="#,##0\ [$€-1]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b/>
      <sz val="11"/>
      <color theme="1"/>
      <name val="Calibri"/>
      <family val="2"/>
    </font>
    <font>
      <b/>
      <sz val="18"/>
      <color rgb="FFFF3300"/>
      <name val="Calibri"/>
      <family val="2"/>
    </font>
    <font>
      <b/>
      <sz val="11"/>
      <color theme="0"/>
      <name val="Calibri"/>
      <family val="2"/>
    </font>
    <font>
      <sz val="11"/>
      <color theme="0"/>
      <name val="Calibri"/>
      <family val="2"/>
    </font>
    <font>
      <sz val="11"/>
      <color rgb="FFC00000"/>
      <name val="Calibri"/>
      <family val="2"/>
    </font>
    <font>
      <b/>
      <sz val="11"/>
      <name val="Calibri"/>
      <family val="2"/>
    </font>
    <font>
      <sz val="8"/>
      <color theme="1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  <font>
      <b/>
      <sz val="16"/>
      <color theme="0"/>
      <name val="Calibri"/>
      <family val="2"/>
    </font>
    <font>
      <sz val="14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51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tted">
        <color theme="2" tint="-0.249977111117893"/>
      </bottom>
      <diagonal/>
    </border>
    <border>
      <left/>
      <right style="thin">
        <color indexed="64"/>
      </right>
      <top/>
      <bottom/>
      <diagonal/>
    </border>
    <border>
      <left/>
      <right/>
      <top style="dotted">
        <color theme="2" tint="-0.249977111117893"/>
      </top>
      <bottom style="dotted">
        <color theme="2" tint="-0.24997711111789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6">
    <xf numFmtId="0" fontId="0" fillId="0" borderId="0" xfId="0"/>
    <xf numFmtId="49" fontId="2" fillId="2" borderId="0" xfId="1" applyNumberFormat="1" applyFont="1" applyFill="1" applyAlignment="1">
      <alignment horizontal="center" vertical="center"/>
    </xf>
    <xf numFmtId="0" fontId="3" fillId="2" borderId="0" xfId="1" applyFont="1" applyFill="1" applyAlignment="1">
      <alignment vertical="center"/>
    </xf>
    <xf numFmtId="0" fontId="3" fillId="2" borderId="0" xfId="1" applyFont="1" applyFill="1" applyAlignment="1">
      <alignment horizontal="center" vertical="center"/>
    </xf>
    <xf numFmtId="165" fontId="4" fillId="2" borderId="0" xfId="2" applyNumberFormat="1" applyFont="1" applyFill="1" applyAlignment="1">
      <alignment horizontal="center" vertical="center"/>
    </xf>
    <xf numFmtId="0" fontId="4" fillId="2" borderId="0" xfId="2" applyNumberFormat="1" applyFont="1" applyFill="1" applyAlignment="1">
      <alignment vertical="center"/>
    </xf>
    <xf numFmtId="0" fontId="3" fillId="2" borderId="0" xfId="1" applyFont="1" applyFill="1"/>
    <xf numFmtId="0" fontId="3" fillId="3" borderId="0" xfId="1" applyFont="1" applyFill="1"/>
    <xf numFmtId="49" fontId="2" fillId="3" borderId="1" xfId="1" applyNumberFormat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vertical="center"/>
    </xf>
    <xf numFmtId="0" fontId="3" fillId="3" borderId="2" xfId="1" applyFont="1" applyFill="1" applyBorder="1" applyAlignment="1">
      <alignment horizontal="center" vertical="center"/>
    </xf>
    <xf numFmtId="165" fontId="4" fillId="3" borderId="2" xfId="2" applyNumberFormat="1" applyFont="1" applyFill="1" applyBorder="1" applyAlignment="1">
      <alignment horizontal="center" vertical="center"/>
    </xf>
    <xf numFmtId="0" fontId="4" fillId="3" borderId="2" xfId="2" applyNumberFormat="1" applyFont="1" applyFill="1" applyBorder="1" applyAlignment="1">
      <alignment vertical="center"/>
    </xf>
    <xf numFmtId="0" fontId="3" fillId="3" borderId="2" xfId="1" applyFont="1" applyFill="1" applyBorder="1"/>
    <xf numFmtId="0" fontId="3" fillId="3" borderId="3" xfId="1" applyFont="1" applyFill="1" applyBorder="1"/>
    <xf numFmtId="49" fontId="2" fillId="3" borderId="4" xfId="1" applyNumberFormat="1" applyFont="1" applyFill="1" applyBorder="1" applyAlignment="1">
      <alignment horizontal="center" vertical="center"/>
    </xf>
    <xf numFmtId="0" fontId="3" fillId="3" borderId="0" xfId="1" applyFont="1" applyFill="1" applyAlignment="1">
      <alignment vertical="center"/>
    </xf>
    <xf numFmtId="0" fontId="5" fillId="3" borderId="0" xfId="3" applyFont="1" applyFill="1" applyAlignment="1">
      <alignment horizontal="left" vertical="center"/>
    </xf>
    <xf numFmtId="0" fontId="3" fillId="3" borderId="6" xfId="1" applyFont="1" applyFill="1" applyBorder="1"/>
    <xf numFmtId="0" fontId="5" fillId="3" borderId="0" xfId="1" applyFont="1" applyFill="1" applyAlignment="1">
      <alignment horizontal="center" vertical="center"/>
    </xf>
    <xf numFmtId="165" fontId="4" fillId="3" borderId="0" xfId="2" applyNumberFormat="1" applyFont="1" applyFill="1" applyBorder="1" applyAlignment="1">
      <alignment horizontal="center" vertical="center"/>
    </xf>
    <xf numFmtId="0" fontId="4" fillId="3" borderId="0" xfId="2" applyNumberFormat="1" applyFont="1" applyFill="1" applyBorder="1" applyAlignment="1">
      <alignment vertical="center"/>
    </xf>
    <xf numFmtId="49" fontId="2" fillId="4" borderId="8" xfId="1" applyNumberFormat="1" applyFont="1" applyFill="1" applyBorder="1" applyAlignment="1">
      <alignment horizontal="center" vertical="center"/>
    </xf>
    <xf numFmtId="0" fontId="7" fillId="4" borderId="9" xfId="1" applyFont="1" applyFill="1" applyBorder="1" applyAlignment="1">
      <alignment horizontal="center" vertical="center"/>
    </xf>
    <xf numFmtId="0" fontId="8" fillId="4" borderId="9" xfId="1" applyFont="1" applyFill="1" applyBorder="1" applyAlignment="1">
      <alignment horizontal="center" vertical="center"/>
    </xf>
    <xf numFmtId="0" fontId="8" fillId="4" borderId="9" xfId="1" applyFont="1" applyFill="1" applyBorder="1" applyAlignment="1">
      <alignment horizontal="center"/>
    </xf>
    <xf numFmtId="0" fontId="8" fillId="4" borderId="10" xfId="1" applyFont="1" applyFill="1" applyBorder="1" applyAlignment="1">
      <alignment horizontal="center"/>
    </xf>
    <xf numFmtId="49" fontId="2" fillId="5" borderId="11" xfId="1" applyNumberFormat="1" applyFont="1" applyFill="1" applyBorder="1" applyAlignment="1">
      <alignment horizontal="center" vertical="center"/>
    </xf>
    <xf numFmtId="0" fontId="3" fillId="0" borderId="12" xfId="1" applyFont="1" applyBorder="1" applyAlignment="1">
      <alignment vertical="center"/>
    </xf>
    <xf numFmtId="0" fontId="9" fillId="0" borderId="13" xfId="1" applyFont="1" applyBorder="1" applyAlignment="1">
      <alignment horizontal="center" vertical="center"/>
    </xf>
    <xf numFmtId="166" fontId="10" fillId="6" borderId="13" xfId="2" applyNumberFormat="1" applyFont="1" applyFill="1" applyBorder="1" applyAlignment="1">
      <alignment horizontal="right" vertical="center"/>
    </xf>
    <xf numFmtId="0" fontId="2" fillId="5" borderId="14" xfId="2" applyNumberFormat="1" applyFont="1" applyFill="1" applyBorder="1" applyAlignment="1">
      <alignment horizontal="center" vertical="center"/>
    </xf>
    <xf numFmtId="167" fontId="3" fillId="0" borderId="0" xfId="5" applyNumberFormat="1" applyFont="1" applyBorder="1"/>
    <xf numFmtId="9" fontId="3" fillId="0" borderId="0" xfId="6" applyFont="1" applyBorder="1" applyAlignment="1">
      <alignment horizontal="center"/>
    </xf>
    <xf numFmtId="0" fontId="3" fillId="5" borderId="6" xfId="1" applyFont="1" applyFill="1" applyBorder="1"/>
    <xf numFmtId="0" fontId="2" fillId="5" borderId="13" xfId="2" applyNumberFormat="1" applyFont="1" applyFill="1" applyBorder="1" applyAlignment="1">
      <alignment horizontal="center" vertical="center"/>
    </xf>
    <xf numFmtId="168" fontId="3" fillId="5" borderId="6" xfId="1" applyNumberFormat="1" applyFont="1" applyFill="1" applyBorder="1"/>
    <xf numFmtId="0" fontId="9" fillId="4" borderId="9" xfId="1" applyFont="1" applyFill="1" applyBorder="1" applyAlignment="1">
      <alignment horizontal="center" vertical="center"/>
    </xf>
    <xf numFmtId="0" fontId="7" fillId="4" borderId="10" xfId="1" applyFont="1" applyFill="1" applyBorder="1" applyAlignment="1">
      <alignment horizontal="center" vertical="center"/>
    </xf>
    <xf numFmtId="49" fontId="2" fillId="7" borderId="11" xfId="1" applyNumberFormat="1" applyFont="1" applyFill="1" applyBorder="1" applyAlignment="1">
      <alignment horizontal="center" vertical="center"/>
    </xf>
    <xf numFmtId="0" fontId="2" fillId="0" borderId="14" xfId="1" applyFont="1" applyBorder="1" applyAlignment="1">
      <alignment vertical="center"/>
    </xf>
    <xf numFmtId="0" fontId="9" fillId="0" borderId="14" xfId="1" applyFont="1" applyBorder="1" applyAlignment="1">
      <alignment horizontal="center" vertical="center"/>
    </xf>
    <xf numFmtId="166" fontId="10" fillId="6" borderId="0" xfId="2" applyNumberFormat="1" applyFont="1" applyFill="1" applyBorder="1" applyAlignment="1">
      <alignment horizontal="right" vertical="center"/>
    </xf>
    <xf numFmtId="168" fontId="3" fillId="0" borderId="0" xfId="1" applyNumberFormat="1" applyFont="1"/>
    <xf numFmtId="49" fontId="2" fillId="7" borderId="4" xfId="1" applyNumberFormat="1" applyFont="1" applyFill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2" fillId="5" borderId="0" xfId="2" applyNumberFormat="1" applyFont="1" applyFill="1" applyBorder="1" applyAlignment="1">
      <alignment horizontal="center" vertical="center"/>
    </xf>
    <xf numFmtId="0" fontId="7" fillId="8" borderId="9" xfId="1" applyFont="1" applyFill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13" xfId="1" applyFont="1" applyBorder="1" applyAlignment="1">
      <alignment vertical="center"/>
    </xf>
    <xf numFmtId="0" fontId="3" fillId="0" borderId="0" xfId="1" applyFont="1" applyAlignment="1">
      <alignment horizontal="center" vertical="center"/>
    </xf>
    <xf numFmtId="3" fontId="9" fillId="0" borderId="13" xfId="1" applyNumberFormat="1" applyFont="1" applyBorder="1" applyAlignment="1">
      <alignment horizontal="center" vertical="center"/>
    </xf>
    <xf numFmtId="0" fontId="3" fillId="0" borderId="0" xfId="1" applyFont="1"/>
    <xf numFmtId="0" fontId="2" fillId="7" borderId="0" xfId="1" applyFont="1" applyFill="1" applyAlignment="1">
      <alignment vertical="center"/>
    </xf>
    <xf numFmtId="0" fontId="9" fillId="7" borderId="0" xfId="1" applyFont="1" applyFill="1" applyAlignment="1">
      <alignment horizontal="center" vertical="center"/>
    </xf>
    <xf numFmtId="0" fontId="8" fillId="9" borderId="0" xfId="1" applyFont="1" applyFill="1" applyAlignment="1">
      <alignment horizontal="center" vertical="center"/>
    </xf>
    <xf numFmtId="0" fontId="8" fillId="9" borderId="6" xfId="1" applyFont="1" applyFill="1" applyBorder="1" applyAlignment="1">
      <alignment horizontal="center" vertical="center"/>
    </xf>
    <xf numFmtId="0" fontId="3" fillId="0" borderId="16" xfId="1" applyFont="1" applyBorder="1" applyAlignment="1">
      <alignment vertical="center"/>
    </xf>
    <xf numFmtId="167" fontId="5" fillId="0" borderId="0" xfId="5" applyNumberFormat="1" applyFont="1" applyBorder="1"/>
    <xf numFmtId="0" fontId="11" fillId="0" borderId="12" xfId="1" applyFont="1" applyBorder="1" applyAlignment="1">
      <alignment vertical="center"/>
    </xf>
    <xf numFmtId="0" fontId="3" fillId="0" borderId="0" xfId="1" applyFont="1" applyAlignment="1">
      <alignment vertical="center"/>
    </xf>
    <xf numFmtId="3" fontId="9" fillId="0" borderId="0" xfId="1" applyNumberFormat="1" applyFont="1" applyAlignment="1">
      <alignment horizontal="center" vertical="center"/>
    </xf>
    <xf numFmtId="0" fontId="3" fillId="0" borderId="17" xfId="1" applyFont="1" applyBorder="1" applyAlignment="1">
      <alignment vertical="center"/>
    </xf>
    <xf numFmtId="0" fontId="9" fillId="0" borderId="18" xfId="1" applyFont="1" applyBorder="1" applyAlignment="1">
      <alignment horizontal="center" vertical="center"/>
    </xf>
    <xf numFmtId="0" fontId="12" fillId="3" borderId="0" xfId="1" applyFont="1" applyFill="1"/>
    <xf numFmtId="49" fontId="13" fillId="7" borderId="4" xfId="1" applyNumberFormat="1" applyFont="1" applyFill="1" applyBorder="1" applyAlignment="1">
      <alignment horizontal="center" vertical="center"/>
    </xf>
    <xf numFmtId="169" fontId="10" fillId="0" borderId="13" xfId="1" applyNumberFormat="1" applyFont="1" applyBorder="1" applyAlignment="1">
      <alignment vertical="center"/>
    </xf>
    <xf numFmtId="9" fontId="2" fillId="0" borderId="13" xfId="1" applyNumberFormat="1" applyFont="1" applyBorder="1" applyAlignment="1">
      <alignment horizontal="center" vertical="center"/>
    </xf>
    <xf numFmtId="169" fontId="2" fillId="0" borderId="13" xfId="1" applyNumberFormat="1" applyFont="1" applyBorder="1" applyAlignment="1">
      <alignment vertical="center"/>
    </xf>
    <xf numFmtId="0" fontId="2" fillId="5" borderId="19" xfId="2" applyNumberFormat="1" applyFont="1" applyFill="1" applyBorder="1" applyAlignment="1">
      <alignment horizontal="center" vertical="center"/>
    </xf>
    <xf numFmtId="0" fontId="12" fillId="0" borderId="0" xfId="1" applyFont="1"/>
    <xf numFmtId="0" fontId="3" fillId="10" borderId="17" xfId="1" applyFont="1" applyFill="1" applyBorder="1" applyAlignment="1">
      <alignment vertical="center"/>
    </xf>
    <xf numFmtId="0" fontId="9" fillId="10" borderId="13" xfId="1" applyFont="1" applyFill="1" applyBorder="1" applyAlignment="1">
      <alignment horizontal="center" vertical="center"/>
    </xf>
    <xf numFmtId="169" fontId="10" fillId="10" borderId="13" xfId="1" applyNumberFormat="1" applyFont="1" applyFill="1" applyBorder="1" applyAlignment="1">
      <alignment vertical="center"/>
    </xf>
    <xf numFmtId="9" fontId="2" fillId="10" borderId="13" xfId="1" applyNumberFormat="1" applyFont="1" applyFill="1" applyBorder="1" applyAlignment="1">
      <alignment horizontal="center" vertical="center"/>
    </xf>
    <xf numFmtId="169" fontId="2" fillId="10" borderId="13" xfId="1" applyNumberFormat="1" applyFont="1" applyFill="1" applyBorder="1" applyAlignment="1">
      <alignment vertical="center"/>
    </xf>
    <xf numFmtId="0" fontId="11" fillId="0" borderId="17" xfId="1" applyFont="1" applyBorder="1" applyAlignment="1">
      <alignment vertical="center"/>
    </xf>
    <xf numFmtId="0" fontId="3" fillId="3" borderId="0" xfId="1" applyFont="1" applyFill="1" applyAlignment="1">
      <alignment horizontal="center" vertical="center"/>
    </xf>
    <xf numFmtId="166" fontId="2" fillId="6" borderId="13" xfId="2" applyNumberFormat="1" applyFont="1" applyFill="1" applyBorder="1" applyAlignment="1">
      <alignment horizontal="right" vertical="center"/>
    </xf>
    <xf numFmtId="169" fontId="10" fillId="0" borderId="18" xfId="1" applyNumberFormat="1" applyFont="1" applyBorder="1" applyAlignment="1">
      <alignment vertical="center"/>
    </xf>
    <xf numFmtId="9" fontId="2" fillId="0" borderId="18" xfId="1" applyNumberFormat="1" applyFont="1" applyBorder="1" applyAlignment="1">
      <alignment horizontal="center" vertical="center"/>
    </xf>
    <xf numFmtId="169" fontId="2" fillId="0" borderId="0" xfId="1" applyNumberFormat="1" applyFont="1" applyAlignment="1">
      <alignment vertical="center"/>
    </xf>
    <xf numFmtId="0" fontId="2" fillId="5" borderId="6" xfId="2" applyNumberFormat="1" applyFont="1" applyFill="1" applyBorder="1" applyAlignment="1">
      <alignment horizontal="center" vertical="center"/>
    </xf>
    <xf numFmtId="49" fontId="14" fillId="8" borderId="8" xfId="1" applyNumberFormat="1" applyFont="1" applyFill="1" applyBorder="1" applyAlignment="1">
      <alignment horizontal="center" vertical="center"/>
    </xf>
    <xf numFmtId="0" fontId="15" fillId="8" borderId="9" xfId="1" applyFont="1" applyFill="1" applyBorder="1" applyAlignment="1">
      <alignment vertical="center"/>
    </xf>
    <xf numFmtId="0" fontId="14" fillId="8" borderId="9" xfId="1" applyFont="1" applyFill="1" applyBorder="1" applyAlignment="1">
      <alignment horizontal="center" vertical="center"/>
    </xf>
    <xf numFmtId="165" fontId="14" fillId="8" borderId="9" xfId="2" applyNumberFormat="1" applyFont="1" applyFill="1" applyBorder="1" applyAlignment="1">
      <alignment horizontal="center" vertical="center"/>
    </xf>
    <xf numFmtId="0" fontId="14" fillId="8" borderId="9" xfId="2" applyNumberFormat="1" applyFont="1" applyFill="1" applyBorder="1" applyAlignment="1">
      <alignment vertical="center"/>
    </xf>
    <xf numFmtId="0" fontId="15" fillId="8" borderId="9" xfId="1" applyFont="1" applyFill="1" applyBorder="1"/>
    <xf numFmtId="0" fontId="14" fillId="8" borderId="9" xfId="1" applyFont="1" applyFill="1" applyBorder="1"/>
    <xf numFmtId="169" fontId="16" fillId="8" borderId="9" xfId="1" applyNumberFormat="1" applyFont="1" applyFill="1" applyBorder="1" applyAlignment="1">
      <alignment vertical="center"/>
    </xf>
    <xf numFmtId="0" fontId="14" fillId="8" borderId="10" xfId="1" applyFont="1" applyFill="1" applyBorder="1"/>
    <xf numFmtId="0" fontId="17" fillId="3" borderId="0" xfId="1" applyFont="1" applyFill="1"/>
    <xf numFmtId="49" fontId="2" fillId="3" borderId="0" xfId="1" applyNumberFormat="1" applyFont="1" applyFill="1" applyAlignment="1">
      <alignment horizontal="center" vertical="center"/>
    </xf>
    <xf numFmtId="165" fontId="4" fillId="3" borderId="0" xfId="2" applyNumberFormat="1" applyFont="1" applyFill="1" applyAlignment="1">
      <alignment horizontal="center" vertical="center"/>
    </xf>
    <xf numFmtId="0" fontId="4" fillId="3" borderId="0" xfId="2" applyNumberFormat="1" applyFont="1" applyFill="1" applyAlignment="1">
      <alignment vertical="center"/>
    </xf>
    <xf numFmtId="0" fontId="5" fillId="3" borderId="0" xfId="1" applyFont="1" applyFill="1"/>
    <xf numFmtId="167" fontId="3" fillId="3" borderId="0" xfId="1" applyNumberFormat="1" applyFont="1" applyFill="1"/>
    <xf numFmtId="49" fontId="2" fillId="7" borderId="0" xfId="1" applyNumberFormat="1" applyFont="1" applyFill="1" applyAlignment="1">
      <alignment horizontal="center" vertical="center"/>
    </xf>
    <xf numFmtId="165" fontId="4" fillId="0" borderId="0" xfId="2" applyNumberFormat="1" applyFont="1" applyAlignment="1">
      <alignment horizontal="center" vertical="center"/>
    </xf>
    <xf numFmtId="0" fontId="4" fillId="0" borderId="0" xfId="2" applyNumberFormat="1" applyFont="1" applyAlignment="1">
      <alignment vertical="center"/>
    </xf>
    <xf numFmtId="167" fontId="3" fillId="0" borderId="2" xfId="5" applyNumberFormat="1" applyFont="1" applyBorder="1" applyAlignment="1">
      <alignment horizontal="center" vertical="center"/>
    </xf>
    <xf numFmtId="167" fontId="3" fillId="0" borderId="0" xfId="5" applyNumberFormat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49" fontId="4" fillId="3" borderId="5" xfId="4" applyNumberFormat="1" applyFont="1" applyFill="1" applyBorder="1" applyAlignment="1">
      <alignment horizontal="center" vertical="center"/>
    </xf>
    <xf numFmtId="0" fontId="6" fillId="0" borderId="0" xfId="1" applyFont="1" applyAlignment="1">
      <alignment horizontal="right" vertical="center"/>
    </xf>
    <xf numFmtId="49" fontId="4" fillId="3" borderId="7" xfId="4" applyNumberFormat="1" applyFont="1" applyFill="1" applyBorder="1" applyAlignment="1">
      <alignment horizontal="center" vertical="center"/>
    </xf>
    <xf numFmtId="166" fontId="10" fillId="6" borderId="2" xfId="2" applyNumberFormat="1" applyFont="1" applyFill="1" applyBorder="1" applyAlignment="1">
      <alignment horizontal="center" vertical="center"/>
    </xf>
    <xf numFmtId="166" fontId="10" fillId="6" borderId="0" xfId="2" applyNumberFormat="1" applyFont="1" applyFill="1" applyBorder="1" applyAlignment="1">
      <alignment horizontal="center" vertical="center"/>
    </xf>
    <xf numFmtId="166" fontId="10" fillId="6" borderId="15" xfId="2" applyNumberFormat="1" applyFont="1" applyFill="1" applyBorder="1" applyAlignment="1">
      <alignment horizontal="center" vertical="center"/>
    </xf>
    <xf numFmtId="0" fontId="2" fillId="5" borderId="2" xfId="2" applyNumberFormat="1" applyFont="1" applyFill="1" applyBorder="1" applyAlignment="1">
      <alignment horizontal="center" vertical="center"/>
    </xf>
    <xf numFmtId="0" fontId="2" fillId="5" borderId="0" xfId="2" applyNumberFormat="1" applyFont="1" applyFill="1" applyBorder="1" applyAlignment="1">
      <alignment horizontal="center" vertical="center"/>
    </xf>
    <xf numFmtId="9" fontId="3" fillId="0" borderId="2" xfId="6" applyFont="1" applyBorder="1" applyAlignment="1">
      <alignment horizontal="center" vertical="center"/>
    </xf>
    <xf numFmtId="9" fontId="3" fillId="0" borderId="0" xfId="6" applyFont="1" applyBorder="1" applyAlignment="1">
      <alignment horizontal="center" vertical="center"/>
    </xf>
    <xf numFmtId="9" fontId="3" fillId="0" borderId="15" xfId="6" applyFont="1" applyBorder="1" applyAlignment="1">
      <alignment horizontal="center" vertical="center"/>
    </xf>
  </cellXfs>
  <cellStyles count="7">
    <cellStyle name="Comma 2" xfId="5" xr:uid="{35067AB3-D27D-4D5E-8C4B-F2A459DE649E}"/>
    <cellStyle name="Currency 2" xfId="2" xr:uid="{8FF82689-68E3-456F-9C8F-FED7467B3720}"/>
    <cellStyle name="Currency 2 2" xfId="4" xr:uid="{AD97F1E6-3BF0-4AC5-A2EB-596E5D0F0537}"/>
    <cellStyle name="Normal" xfId="0" builtinId="0"/>
    <cellStyle name="Normal 3" xfId="1" xr:uid="{D4F4F9CA-A8E2-41AE-A204-22074532EAC1}"/>
    <cellStyle name="Normal 3 3" xfId="3" xr:uid="{D67FD59E-1302-453E-ABC9-6332408C8C3F}"/>
    <cellStyle name="Percent 2" xfId="6" xr:uid="{EE609D3F-CF77-4A88-BB86-7487CE29529E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FFCC"/>
        </patternFill>
      </fill>
    </dxf>
    <dxf>
      <fill>
        <patternFill>
          <bgColor rgb="FF00FFCC"/>
        </patternFill>
      </fill>
    </dxf>
    <dxf>
      <fill>
        <patternFill>
          <bgColor theme="2"/>
        </patternFill>
      </fill>
    </dxf>
    <dxf>
      <fill>
        <patternFill>
          <bgColor rgb="FF00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63" Type="http://schemas.openxmlformats.org/officeDocument/2006/relationships/styles" Target="styles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9" Type="http://schemas.openxmlformats.org/officeDocument/2006/relationships/externalLink" Target="externalLinks/externalLink28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5" Type="http://schemas.openxmlformats.org/officeDocument/2006/relationships/externalLink" Target="externalLinks/externalLink4.xml"/><Relationship Id="rId61" Type="http://schemas.openxmlformats.org/officeDocument/2006/relationships/externalLink" Target="externalLinks/externalLink60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sharedStrings" Target="sharedStrings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564788</xdr:colOff>
      <xdr:row>2</xdr:row>
      <xdr:rowOff>101602</xdr:rowOff>
    </xdr:from>
    <xdr:to>
      <xdr:col>8</xdr:col>
      <xdr:colOff>760942</xdr:colOff>
      <xdr:row>7</xdr:row>
      <xdr:rowOff>161925</xdr:rowOff>
    </xdr:to>
    <xdr:pic>
      <xdr:nvPicPr>
        <xdr:cNvPr id="2" name="689A708A-FE7E-405C-9388-5339193ECC3E" descr="05B2E303-3C70-4B5F-AEF7-30AB8120DFBC@dufour">
          <a:extLst>
            <a:ext uri="{FF2B5EF4-FFF2-40B4-BE49-F238E27FC236}">
              <a16:creationId xmlns:a16="http://schemas.microsoft.com/office/drawing/2014/main" id="{35E03997-64CB-49F9-B449-24CA53DF38D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16135" b="21212"/>
        <a:stretch/>
      </xdr:blipFill>
      <xdr:spPr bwMode="auto">
        <a:xfrm>
          <a:off x="11318513" y="377827"/>
          <a:ext cx="1948754" cy="10604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2656416</xdr:colOff>
      <xdr:row>2</xdr:row>
      <xdr:rowOff>37041</xdr:rowOff>
    </xdr:from>
    <xdr:to>
      <xdr:col>2</xdr:col>
      <xdr:colOff>4303111</xdr:colOff>
      <xdr:row>7</xdr:row>
      <xdr:rowOff>174625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5E2CB8D-A2C3-4474-A973-BC44239C0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39042" y="312208"/>
          <a:ext cx="1646695" cy="1143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Benelux/Royal%20Ten%20Cate/Models/Summary.xls" TargetMode="External"/><Relationship Id="rId1" Type="http://schemas.openxmlformats.org/officeDocument/2006/relationships/externalLinkPath" Target="/Users/lfederico/LASKY/Attivit&#224;%20professionale/Cantiere%20del%20Pardo/Deals/Benelux/Royal%20Ten%20Cate/Models/Summary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Logistic%20Comps/New_LogisticsMAComps2.xls" TargetMode="External"/><Relationship Id="rId1" Type="http://schemas.openxmlformats.org/officeDocument/2006/relationships/externalLinkPath" Target="/Users/lfederico/LASKY/Attivit&#224;%20professionale/Cantiere%20del%20Pardo/Logistic%20Comps/New_LogisticsMAComps2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CATRY/HKS/Acquisition%20Model%2010.18.99.xls" TargetMode="External"/><Relationship Id="rId1" Type="http://schemas.openxmlformats.org/officeDocument/2006/relationships/externalLinkPath" Target="/Users/lfederico/LASKY/Attivit&#224;%20professionale/Cantiere%20del%20Pardo/CATRY/HKS/Acquisition%20Model%2010.18.99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Italy/De%20Rigo/Excel/Model/Old/Sample/Ryanair%20Master%20v4.xls" TargetMode="External"/><Relationship Id="rId1" Type="http://schemas.openxmlformats.org/officeDocument/2006/relationships/externalLinkPath" Target="/Users/lfederico/LASKY/Attivit&#224;%20professionale/Cantiere%20del%20Pardo/Deals/Italy/De%20Rigo/Excel/Model/Old/Sample/Ryanair%20Master%20v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hollstein\Eigene%20Dateien\Erwerb%20Italien\Controlling%20CdP\CdP%20-%20transfer%20of%20cash%20100311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invest_srv\comun\SM%20-%20Triangle\Triangle%20Business%20Model\Triangle%20-%20BM%20-%20Mgt%20V8%20Analysis%201.1%20-%2002.01.2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gl_bad1\daten\ABLAGE\ABSCHL\IAS\2000\Segmentbericht%2020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ntrolling\Hollstein\Abschl&#252;sse\2009_Q3%20Quartalsabschluss\Skipper%201%20KA%20300410_150610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franmeydat01\data\ABLAGE\ABSCHL\IAS\2000\Konso%20311200%20IAS%20richtig%20nach%20Neuberechnung%20200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RNNER~1\AppData\Local\Temp\Rar$DI00.466\Users\de-63813\Desktop\BRS\Projekte\Can\Modelling\Business_Plan_Can_Master_141_b.xls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WVNY/Fox%20Analysis/Bank%20Presentation/Plan66_v6.xls" TargetMode="External"/><Relationship Id="rId1" Type="http://schemas.openxmlformats.org/officeDocument/2006/relationships/externalLinkPath" Target="/Users/lfederico/LASKY/Attivit&#224;%20professionale/Cantiere%20del%20Pardo/Mermaid/WVNY/Fox%20Analysis/Bank%20Presentation/Plan66_v6.xls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Italy/ISB/Model/Gruppo%20ISB%20Model%20(PF%20EBITDA)%2020051206.xls" TargetMode="External"/><Relationship Id="rId1" Type="http://schemas.openxmlformats.org/officeDocument/2006/relationships/externalLinkPath" Target="/Users/lfederico/LASKY/Attivit&#224;%20professionale/Cantiere%20del%20Pardo/Deals/Italy/ISB/Model/Gruppo%20ISB%20Model%20(PF%20EBITDA)%2020051206.xls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UK/Ryanair/Excell/Ryanair%20Master%20v4.xls" TargetMode="External"/><Relationship Id="rId1" Type="http://schemas.openxmlformats.org/officeDocument/2006/relationships/externalLinkPath" Target="/Users/lfederico/LASKY/Attivit&#224;%20professionale/Cantiere%20del%20Pardo/Deals/UK/Ryanair/Excell/Ryanair%20Master%20v4.xls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OCUME~1/nzambon/CONFIG~1/Temp/Returns%20Overview.xls" TargetMode="External"/><Relationship Id="rId1" Type="http://schemas.openxmlformats.org/officeDocument/2006/relationships/externalLinkPath" Target="/Users/lfederico/LASKY/Attivit&#224;%20professionale/Cantiere%20del%20Pardo/DOCUME~1/nzambon/CONFIG~1/Temp/Returns%20Overview.xls" TargetMode="External"/></Relationships>
</file>

<file path=xl/externalLinks/_rels/externalLink1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Ian%20G/Potential%20Acquisitions/Obelisque/Financials%2039%20%2031-12-99.xls" TargetMode="External"/><Relationship Id="rId1" Type="http://schemas.openxmlformats.org/officeDocument/2006/relationships/externalLinkPath" Target="/Users/lfederico/LASKY/Attivit&#224;%20professionale/Cantiere%20del%20Pardo/Mermaid/Ian%20G/Potential%20Acquisitions/Obelisque/Financials%2039%20%2031-12-99.xls" TargetMode="External"/></Relationships>
</file>

<file path=xl/externalLinks/_rels/externalLink1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GROUP/MERGERS/Kcr/Tom/Sheet/OFFICERS.XLS" TargetMode="External"/><Relationship Id="rId1" Type="http://schemas.openxmlformats.org/officeDocument/2006/relationships/externalLinkPath" Target="/Users/lfederico/LASKY/Attivit&#224;%20professionale/Cantiere%20del%20Pardo/Mermaid/GROUP/MERGERS/Kcr/Tom/Sheet/OFFICERS.XLS" TargetMode="External"/></Relationships>
</file>

<file path=xl/externalLinks/_rels/externalLink1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MERGERS/Kcr/Michael/Tumbleweed/compcos.xls" TargetMode="External"/><Relationship Id="rId1" Type="http://schemas.openxmlformats.org/officeDocument/2006/relationships/externalLinkPath" Target="/Users/lfederico/LASKY/Attivit&#224;%20professionale/Cantiere%20del%20Pardo/Mermaid/MERGERS/Kcr/Michael/Tumbleweed/compcos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RNNER~1\AppData\Local\Temp\Rar$DI00.466\Dokumente%20und%20Einstellungen\hollstein\Eigene%20Dateien\Erwerb%20Italien\Controlling%20CdP\CdP%20-%20transfer%20of%20cash%20100311.xlsx" TargetMode="External"/></Relationships>
</file>

<file path=xl/externalLinks/_rels/externalLink1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Italy/Ilpea/Model/Indian%20LBO%20Model%20050503.xls" TargetMode="External"/><Relationship Id="rId1" Type="http://schemas.openxmlformats.org/officeDocument/2006/relationships/externalLinkPath" Target="/Users/lfederico/LASKY/Attivit&#224;%20professionale/Cantiere%20del%20Pardo/Deals/Italy/Ilpea/Model/Indian%20LBO%20Model%2005050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loorplan\1_General%20Information%20and%20process\Current%20Status_FI\130411%20status%20Floor%20Plan%20CGI.xlsx" TargetMode="External"/></Relationships>
</file>

<file path=xl/externalLinks/_rels/externalLink2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DuenasM/Pierre%20Cardin/Richemont/Hanover%20Direct/Hanover%20comps031302.xls" TargetMode="External"/><Relationship Id="rId1" Type="http://schemas.openxmlformats.org/officeDocument/2006/relationships/externalLinkPath" Target="/Users/lfederico/LASKY/Attivit&#224;%20professionale/Cantiere%20del%20Pardo/Mermaid/DuenasM/Pierre%20Cardin/Richemont/Hanover%20Direct/Hanover%20comps031302.xls" TargetMode="External"/></Relationships>
</file>

<file path=xl/externalLinks/_rels/externalLink2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Ian%20G/Vitro/New%20Plano/Merger%20New%20Plano.xls" TargetMode="External"/><Relationship Id="rId1" Type="http://schemas.openxmlformats.org/officeDocument/2006/relationships/externalLinkPath" Target="/Users/lfederico/LASKY/Attivit&#224;%20professionale/Cantiere%20del%20Pardo/Mermaid/Ian%20G/Vitro/New%20Plano/Merger%20New%20Plano.xls" TargetMode="External"/></Relationships>
</file>

<file path=xl/externalLinks/_rels/externalLink2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CATRY/Project%20Matterhorn/Acquisition%20Model%2010.18.99.xls" TargetMode="External"/><Relationship Id="rId1" Type="http://schemas.openxmlformats.org/officeDocument/2006/relationships/externalLinkPath" Target="/Users/lfederico/LASKY/Attivit&#224;%20professionale/Cantiere%20del%20Pardo/CATRY/Project%20Matterhorn/Acquisition%20Model%2010.18.9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RNNER~1\AppData\Local\Temp\Rar$DI00.466\Users\de-63813\AppData\Roaming\Microsoft\Excel\Business_Plan_Ahoi_v1.xls" TargetMode="External"/></Relationships>
</file>

<file path=xl/externalLinks/_rels/externalLink2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Client%20Folders_Local/J.P.%20Morgan%20Chase/Equity%20Capital%20Markets/HQ%20ECM/Skillman,%20Maureen/JPM%20ECM%20Overview%20Model--InProgress(v.2).xls" TargetMode="External"/><Relationship Id="rId1" Type="http://schemas.openxmlformats.org/officeDocument/2006/relationships/externalLinkPath" Target="/Users/lfederico/LASKY/Attivit&#224;%20professionale/Cantiere%20del%20Pardo/Mermaid/Client%20Folders_Local/J.P.%20Morgan%20Chase/Equity%20Capital%20Markets/HQ%20ECM/Skillman,%20Maureen/JPM%20ECM%20Overview%20Model--InProgress(v.2).xls" TargetMode="External"/></Relationships>
</file>

<file path=xl/externalLinks/_rels/externalLink2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WINNT/Favorites/EmptyBook.xls" TargetMode="External"/><Relationship Id="rId1" Type="http://schemas.openxmlformats.org/officeDocument/2006/relationships/externalLinkPath" Target="/Users/lfederico/LASKY/Attivit&#224;%20professionale/Cantiere%20del%20Pardo/WINNT/Favorites/EmptyBook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duktion\Produktion%20Effizienz\Monat\efficiency%20weekly%20since%202013KW01%20-%20130213.xlsx" TargetMode="External"/></Relationships>
</file>

<file path=xl/externalLinks/_rels/externalLink2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Liu/Fire%20&amp;%20Ice/Models/Model%2011.16.xls" TargetMode="External"/><Relationship Id="rId1" Type="http://schemas.openxmlformats.org/officeDocument/2006/relationships/externalLinkPath" Target="/Users/lfederico/LASKY/Attivit&#224;%20professionale/Cantiere%20del%20Pardo/Liu/Fire%20&amp;%20Ice/Models/Model%2011.16.xls" TargetMode="External"/></Relationships>
</file>

<file path=xl/externalLinks/_rels/externalLink2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LebedevaS/Projects/M&amp;A/Foxtrot/Model/valuation-09-24-03%20v10.xls" TargetMode="External"/><Relationship Id="rId1" Type="http://schemas.openxmlformats.org/officeDocument/2006/relationships/externalLinkPath" Target="/Users/lfederico/LASKY/Attivit&#224;%20professionale/Cantiere%20del%20Pardo/LebedevaS/Projects/M&amp;A/Foxtrot/Model/valuation-09-24-03%20v10.xls" TargetMode="External"/></Relationships>
</file>

<file path=xl/externalLinks/_rels/externalLink3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TzvetkovS/Temporary%20Projects/CFF/Models%20&amp;%20Analyses/Steel%20Analysis%20051403.xls" TargetMode="External"/><Relationship Id="rId1" Type="http://schemas.openxmlformats.org/officeDocument/2006/relationships/externalLinkPath" Target="/Users/lfederico/LASKY/Attivit&#224;%20professionale/Cantiere%20del%20Pardo/TzvetkovS/Temporary%20Projects/CFF/Models%20&amp;%20Analyses/Steel%20Analysis%2005140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CFD5658\Two%20Page%20Company%20Summary(v10.5)_Witmeyer.xls" TargetMode="External"/></Relationships>
</file>

<file path=xl/externalLinks/_rels/externalLink3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sweeta/M&amp;A/Buckeye/model9.xls" TargetMode="External"/><Relationship Id="rId1" Type="http://schemas.openxmlformats.org/officeDocument/2006/relationships/externalLinkPath" Target="/Users/lfederico/LASKY/Attivit&#224;%20professionale/Cantiere%20del%20Pardo/Mermaid/sweeta/M&amp;A/Buckeye/model9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invest_srv\comun\windows\TEMP\MODEL%20Elena%200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-62696\Jobs\BRS\Bavaria\Modell\Modellv99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RPFIN\SHARE\GOURI\HB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invest_srv\comun\SM%20-%20Triangle\Triangle%20Business%20Model\Triangle%20-%20BM%20-%20Base%20Case%20-%2002.01.24.xls" TargetMode="External"/></Relationships>
</file>

<file path=xl/externalLinks/_rels/externalLink3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Italy/Interpump/Financials/Rhone%20preliminary%20IPC%20model%20v2.xls" TargetMode="External"/><Relationship Id="rId1" Type="http://schemas.openxmlformats.org/officeDocument/2006/relationships/externalLinkPath" Target="/Users/lfederico/LASKY/Attivit&#224;%20professionale/Cantiere%20del%20Pardo/Deals/Italy/Interpump/Financials/Rhone%20preliminary%20IPC%20model%20v2.xls" TargetMode="External"/></Relationships>
</file>

<file path=xl/externalLinks/_rels/externalLink3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m&amp;a%20model%20-%20agroskin.xls" TargetMode="External"/><Relationship Id="rId1" Type="http://schemas.openxmlformats.org/officeDocument/2006/relationships/externalLinkPath" Target="/Users/lfederico/LASKY/Attivit&#224;%20professionale/Cantiere%20del%20Pardo/Mermaid/m&amp;a%20model%20-%20agroskin.xls" TargetMode="External"/></Relationships>
</file>

<file path=xl/externalLinks/_rels/externalLink3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Oliver%20A/M&amp;A/Coaster/Comps.xls" TargetMode="External"/><Relationship Id="rId1" Type="http://schemas.openxmlformats.org/officeDocument/2006/relationships/externalLinkPath" Target="/Users/lfederico/LASKY/Attivit&#224;%20professionale/Cantiere%20del%20Pardo/Mermaid/Oliver%20A/M&amp;A/Coaster/Comps.xls" TargetMode="External"/></Relationships>
</file>

<file path=xl/externalLinks/_rels/externalLink4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HOUCORP/Andy/Wolverine/WLV-Overview2.xls" TargetMode="External"/><Relationship Id="rId1" Type="http://schemas.openxmlformats.org/officeDocument/2006/relationships/externalLinkPath" Target="/Users/lfederico/LASKY/Attivit&#224;%20professionale/Cantiere%20del%20Pardo/Mermaid/HOUCORP/Andy/Wolverine/WLV-Overview2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-67566\AppData\Local\Temp\notesF3B52A\Ahoi\6.%20Financial%20Modelling\Business%20Planung\Modellv20.xlsx" TargetMode="External"/></Relationships>
</file>

<file path=xl/externalLinks/_rels/externalLink4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MERGERS/Dmt/Michael/Restaurants/Comps-Casual.xls" TargetMode="External"/><Relationship Id="rId1" Type="http://schemas.openxmlformats.org/officeDocument/2006/relationships/externalLinkPath" Target="/Users/lfederico/LASKY/Attivit&#224;%20professionale/Cantiere%20del%20Pardo/Mermaid/MERGERS/Dmt/Michael/Restaurants/Comps-Casual.xls" TargetMode="External"/></Relationships>
</file>

<file path=xl/externalLinks/_rels/externalLink4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TEMP/LBO.XLM" TargetMode="External"/><Relationship Id="rId1" Type="http://schemas.openxmlformats.org/officeDocument/2006/relationships/externalLinkPath" Target="/Users/lfederico/LASKY/Attivit&#224;%20professionale/Cantiere%20del%20Pardo/Mermaid/TEMP/LBO.XLM" TargetMode="External"/></Relationships>
</file>

<file path=xl/externalLinks/_rels/externalLink4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Andy/Academy/LOEH%20Compcos.xls" TargetMode="External"/><Relationship Id="rId1" Type="http://schemas.openxmlformats.org/officeDocument/2006/relationships/externalLinkPath" Target="/Users/lfederico/LASKY/Attivit&#224;%20professionale/Cantiere%20del%20Pardo/Mermaid/Andy/Academy/LOEH%20Compco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AY\BAVARIA\Pr&#228;sentationen\121115%20ExCom\121115%20MASTER%20DATA%20DUMP\Business%20Plan\121114%20Budget%202012%20RFC%20192.xlsx" TargetMode="External"/></Relationships>
</file>

<file path=xl/externalLinks/_rels/externalLink4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UK/Ryanair/Excell/Ryanair%20Master%20v3.xls" TargetMode="External"/><Relationship Id="rId1" Type="http://schemas.openxmlformats.org/officeDocument/2006/relationships/externalLinkPath" Target="/Users/lfederico/LASKY/Attivit&#224;%20professionale/Cantiere%20del%20Pardo/Deals/UK/Ryanair/Excell/Ryanair%20Master%20v3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duktion\Produktion%20Effizienz\Monat\efficiency%20monthly%20since%202013-01%20-%20130214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RPFIN\SHARE\FALCON\COMPS\REPORTS\STANDARD.CMP" TargetMode="External"/></Relationships>
</file>

<file path=xl/externalLinks/_rels/externalLink4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Oliver%20A/M&amp;A/Smuckers/Model/Mom%20Valuation%20Presented%206-12-01.XLS" TargetMode="External"/><Relationship Id="rId1" Type="http://schemas.openxmlformats.org/officeDocument/2006/relationships/externalLinkPath" Target="/Users/lfederico/LASKY/Attivit&#224;%20professionale/Cantiere%20del%20Pardo/Mermaid/Oliver%20A/M&amp;A/Smuckers/Model/Mom%20Valuation%20Presented%206-12-01.XLS" TargetMode="External"/></Relationships>
</file>

<file path=xl/externalLinks/_rels/externalLink5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Italy/ISB/Model/Gruppo%20ISB%20Model%2020051003%20v2%20bis.xls" TargetMode="External"/><Relationship Id="rId1" Type="http://schemas.openxmlformats.org/officeDocument/2006/relationships/externalLinkPath" Target="/Users/lfederico/LASKY/Attivit&#224;%20professionale/Cantiere%20del%20Pardo/Deals/Italy/ISB/Model/Gruppo%20ISB%20Model%2020051003%20v2%20bis.xls" TargetMode="External"/></Relationships>
</file>

<file path=xl/externalLinks/_rels/externalLink5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Italy/ISB/Model/Gruppo%20ISB%20Model%20(PF%20EBITDA)%2020051206%20v3.xls" TargetMode="External"/><Relationship Id="rId1" Type="http://schemas.openxmlformats.org/officeDocument/2006/relationships/externalLinkPath" Target="/Users/lfederico/LASKY/Attivit&#224;%20professionale/Cantiere%20del%20Pardo/Deals/Italy/ISB/Model/Gruppo%20ISB%20Model%20(PF%20EBITDA)%2020051206%20v3.xls" TargetMode="External"/></Relationships>
</file>

<file path=xl/externalLinks/_rels/externalLink5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tzvetkov/Prospects/IT%20Holding/ITH%20IM%20PMO_03.xls" TargetMode="External"/><Relationship Id="rId1" Type="http://schemas.openxmlformats.org/officeDocument/2006/relationships/externalLinkPath" Target="/Users/lfederico/LASKY/Attivit&#224;%20professionale/Cantiere%20del%20Pardo/tzvetkov/Prospects/IT%20Holding/ITH%20IM%20PMO_03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RNNER~1\AppData\Local\Temp\Rar$DI00.466\Dokumente%20und%20Einstellungen\hollstein\Eigene%20Dateien\Planung\Darstellung%20Verschmelzung%20in%20JA%20u%20KA%20310709.xlsx" TargetMode="External"/></Relationships>
</file>

<file path=xl/externalLinks/_rels/externalLink5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ocuments%20and%20Settings/loransb/Local%20Settings/Temporary%20Internet%20Files/OLK28/Republic%20Services/Models/One-Pager_03.05.03%20v.3.xls" TargetMode="External"/><Relationship Id="rId1" Type="http://schemas.openxmlformats.org/officeDocument/2006/relationships/externalLinkPath" Target="/Users/lfederico/LASKY/Attivit&#224;%20professionale/Cantiere%20del%20Pardo/Documents%20and%20Settings/loransb/Local%20Settings/Temporary%20Internet%20Files/OLK28/Republic%20Services/Models/One-Pager_03.05.03%20v.3.xls" TargetMode="External"/></Relationships>
</file>

<file path=xl/externalLinks/_rels/externalLink5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LebedevaS/Projects/M&amp;A/Potemkin/Ports%20comps-4.xls" TargetMode="External"/><Relationship Id="rId1" Type="http://schemas.openxmlformats.org/officeDocument/2006/relationships/externalLinkPath" Target="/Users/lfederico/LASKY/Attivit&#224;%20professionale/Cantiere%20del%20Pardo/LebedevaS/Projects/M&amp;A/Potemkin/Ports%20comps-4.xls" TargetMode="External"/></Relationships>
</file>

<file path=xl/externalLinks/_rels/externalLink5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Mermaid/Andy/Academy/Overview.xls" TargetMode="External"/><Relationship Id="rId1" Type="http://schemas.openxmlformats.org/officeDocument/2006/relationships/externalLinkPath" Target="/Users/lfederico/LASKY/Attivit&#224;%20professionale/Cantiere%20del%20Pardo/Mermaid/Andy/Academy/Overview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franmeydat01\data\ABLAGE\ABSCHL\KONZERN\2000\IV\Konso%20311200\Konso%20311200.xls" TargetMode="External"/></Relationships>
</file>

<file path=xl/externalLinks/_rels/externalLink5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lfederico/LASKY/Attivit&#224;%20professionale/Cantiere%20del%20Pardo/Deals/Eastern%20Europe/Polmos%20Bialystok/Model/Polmos%20LBO%20Mini%20Model%2020050127.xls" TargetMode="External"/><Relationship Id="rId1" Type="http://schemas.openxmlformats.org/officeDocument/2006/relationships/externalLinkPath" Target="/Users/lfederico/LASKY/Attivit&#224;%20professionale/Cantiere%20del%20Pardo/Deals/Eastern%20Europe/Polmos%20Bialystok/Model/Polmos%20LBO%20Mini%20Model%2020050127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okale%20Einstellungen\Temporary%20Internet%20Files\Content.Outlook\RBO30ZYO\Daily_Cash_Flow_Analysis%20%20cash%20master%2005032012%20V3.xlsm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RNNER~1\AppData\Local\Temp\Rar$DI00.466\Users\de-63813\AppData\Local\Temp\notesF3B52A\Hollstein\Abschl&#252;sse\2009_Q3%20Quartalsabschluss\Skipper%201%20KA%20300410_1506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nk_1"/>
      <sheetName val="Blank_2"/>
      <sheetName val="Blank_3"/>
      <sheetName val="Blank_4"/>
      <sheetName val="COMPS"/>
      <sheetName val="WACC"/>
      <sheetName val="ACS SM"/>
      <sheetName val="ABG SM"/>
      <sheetName val="CGE FP"/>
      <sheetName val="Royal Ten Cate"/>
      <sheetName val="EN FP"/>
      <sheetName val="CCM LN"/>
      <sheetName val="CIW GR"/>
      <sheetName val="CMG LN"/>
      <sheetName val="DWE GR"/>
      <sheetName val="LMEB SS"/>
      <sheetName val="GLMC"/>
      <sheetName val="IDR SM"/>
      <sheetName val="LXNT"/>
      <sheetName val="LOG LN"/>
      <sheetName val="TMNG"/>
      <sheetName val="MTZ"/>
      <sheetName val="MJA GR"/>
      <sheetName val="MOT"/>
      <sheetName val="NOK FH"/>
      <sheetName val="OTWO"/>
      <sheetName val="SMG LN"/>
      <sheetName val="SEM LN"/>
      <sheetName val="SIE GR"/>
      <sheetName val="GrTV MX"/>
      <sheetName val="TLND BB"/>
      <sheetName val="EX FP"/>
      <sheetName val="WMB SS"/>
      <sheetName val="A"/>
      <sheetName val="P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ogistics"/>
      <sheetName val="SEC dp"/>
      <sheetName val="Pakhoed (New)"/>
      <sheetName val="Pakhoed"/>
      <sheetName val="AGAFrigo"/>
      <sheetName val="Intertrans"/>
      <sheetName val="United"/>
      <sheetName val="Geologistics"/>
      <sheetName val="Air Express"/>
      <sheetName val="Danzas (2)"/>
      <sheetName val="Danzas"/>
      <sheetName val="Jet"/>
      <sheetName val="Nedlloyd"/>
      <sheetName val="Christiania"/>
      <sheetName val="Mult"/>
      <sheetName val="Trans"/>
      <sheetName val="MarkVII (new)"/>
      <sheetName val="MarkVII"/>
      <sheetName val="Air Freight"/>
      <sheetName val="Postal"/>
      <sheetName val="MarkVII (new) (2)"/>
      <sheetName val="Control Page"/>
      <sheetName val="Assum"/>
      <sheetName val="Deal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AcqRat"/>
      <sheetName val="AcqDCF1"/>
      <sheetName val="AcqDCF2"/>
      <sheetName val="TargIS"/>
      <sheetName val="TargSeg IS"/>
      <sheetName val="TargBSCF"/>
      <sheetName val="TargRat"/>
      <sheetName val="TargDCF1"/>
      <sheetName val="TargDCF2"/>
      <sheetName val="2TargIS"/>
      <sheetName val="2TargBSCF"/>
      <sheetName val="Matrix"/>
      <sheetName val="Contrib"/>
      <sheetName val="Acq LBO Assum"/>
      <sheetName val="Acq LBO IS"/>
      <sheetName val="Acq LBO  BSCF"/>
      <sheetName val="Acq LBO Ratios"/>
      <sheetName val="Acq LBO Returns"/>
      <sheetName val="Targ LBO Assum"/>
      <sheetName val="Targ LBO IS"/>
      <sheetName val="Targ LBO  BSCF"/>
      <sheetName val="Targ LBO Ratios"/>
      <sheetName val="Targ LBO Returns"/>
      <sheetName val="Summary"/>
      <sheetName val="TargSegFP Summary"/>
      <sheetName val="TargFP Summary"/>
      <sheetName val="Targ Transaction Matrix"/>
      <sheetName val="AcqFP Summary"/>
      <sheetName val="AcqFP Summary ($)"/>
      <sheetName val="Acq Transaction Matrix"/>
      <sheetName val="Contribution"/>
      <sheetName val="ValuationMed"/>
      <sheetName val="PF FP"/>
      <sheetName val="PF EPS Impact"/>
      <sheetName val="PF EPS Impact (2)"/>
      <sheetName val="PF SP"/>
      <sheetName val="PF SP (2)"/>
      <sheetName val="PF SP (3)"/>
      <sheetName val="PF SP (4)"/>
      <sheetName val="TargDCF Summary"/>
      <sheetName val="Acq Stock Price"/>
      <sheetName val="AcqDCF Summary"/>
      <sheetName val="PF FP (w HANDLE)"/>
      <sheetName val="PF EPS Impact (w HANDLE)"/>
      <sheetName val="OUT"/>
      <sheetName val="ValuationMed BackUp"/>
      <sheetName val="PF SP Impact"/>
      <sheetName val="PF SP Sens"/>
      <sheetName val="PF EPS Sens"/>
      <sheetName val="AcqDCF Summary ($)"/>
      <sheetName val="Acq Transaction Matrix ($)"/>
      <sheetName val="AcqBE Summary"/>
      <sheetName val="TargBE Summary"/>
      <sheetName val="Impl. Own. DCF"/>
      <sheetName val="Impl. Own. Public Comps"/>
      <sheetName val="Sheet2"/>
      <sheetName val="Sources Uses"/>
      <sheetName val="Worksheet Page"/>
    </sheetNames>
    <sheetDataSet>
      <sheetData sheetId="0" refreshError="1"/>
      <sheetData sheetId="1" refreshError="1">
        <row r="15">
          <cell r="E15">
            <v>13.298</v>
          </cell>
        </row>
        <row r="16">
          <cell r="E16">
            <v>0</v>
          </cell>
        </row>
        <row r="17">
          <cell r="E17">
            <v>13.298</v>
          </cell>
        </row>
        <row r="19">
          <cell r="E19">
            <v>465.24133799999993</v>
          </cell>
        </row>
        <row r="20">
          <cell r="C20">
            <v>0</v>
          </cell>
          <cell r="E20">
            <v>0</v>
          </cell>
        </row>
        <row r="21">
          <cell r="E21">
            <v>465.24133799999993</v>
          </cell>
        </row>
        <row r="22">
          <cell r="E22">
            <v>85.749793199999999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trol"/>
      <sheetName val="AdditionalPrintCode"/>
      <sheetName val="MainPrintCode"/>
      <sheetName val="Index"/>
      <sheetName val="LBO"/>
      <sheetName val="Op Ass"/>
      <sheetName val="Financial Model"/>
      <sheetName val="ReportManagerCode"/>
      <sheetName val="IRR"/>
      <sheetName val="APV"/>
      <sheetName val="HGA"/>
      <sheetName val="Hist&amp;Proj"/>
      <sheetName val="Sum Fin"/>
      <sheetName val="EPS"/>
      <sheetName val="RA Projections"/>
      <sheetName val="RA Multiples"/>
      <sheetName val="LTM Comps"/>
      <sheetName val="Comps&amp;Prec"/>
      <sheetName val="EU Comps"/>
      <sheetName val="US Comps"/>
      <sheetName val="LC Comps"/>
      <sheetName val="Precedents"/>
      <sheetName val="PublicPrivate"/>
      <sheetName val="DJWAIRI"/>
      <sheetName val="Stock Data"/>
      <sheetName val="RA E"/>
      <sheetName val="RA $"/>
      <sheetName val="RA Trade"/>
      <sheetName val="Low Cost P"/>
      <sheetName val="LC PE"/>
      <sheetName val="Airline"/>
      <sheetName val="Ownership"/>
      <sheetName val="Fleet"/>
      <sheetName val="Module1"/>
      <sheetName val="Module2"/>
      <sheetName val="Module3"/>
      <sheetName val="Module4"/>
      <sheetName val="Assumptions"/>
      <sheetName val="Input"/>
      <sheetName val="Wacc"/>
      <sheetName val="In"/>
      <sheetName val="MASHELL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nsfer of Cash"/>
      <sheetName val="Purchase Price calculation"/>
      <sheetName val="MAG 100"/>
      <sheetName val="Control over the business"/>
      <sheetName val="Tabelle3"/>
    </sheetNames>
    <sheetDataSet>
      <sheetData sheetId="0">
        <row r="52">
          <cell r="L52">
            <v>1186382.46</v>
          </cell>
        </row>
      </sheetData>
      <sheetData sheetId="1"/>
      <sheetData sheetId="2">
        <row r="2648">
          <cell r="J2648">
            <v>1387610.2405999976</v>
          </cell>
        </row>
      </sheetData>
      <sheetData sheetId="3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ptions"/>
      <sheetName val="Cover"/>
      <sheetName val="Contents"/>
      <sheetName val="Synthesis"/>
      <sheetName val="Adjustments"/>
      <sheetName val="Overview by Business-TDF Style"/>
      <sheetName val="Overview by Business-CDC2 Style"/>
      <sheetName val="Comps &amp; Nego Prep"/>
      <sheetName val="Valuation"/>
      <sheetName val="Sensitivity Analysis"/>
      <sheetName val="Summary CDC2"/>
      <sheetName val="Broadcast &amp; Wireless"/>
      <sheetName val="B&amp;W - Established Businesses"/>
      <sheetName val="B&amp;W - Analogue TV"/>
      <sheetName val="B&amp;W - Analogue Radio"/>
      <sheetName val="B&amp;W - Telecom ex-Dvt"/>
      <sheetName val="B&amp;W - Other Established."/>
      <sheetName val="B&amp;W - Shared Capex"/>
      <sheetName val="B&amp;W - Developing Businesses"/>
      <sheetName val="B&amp;W - DAB"/>
      <sheetName val="B&amp;W - DTT"/>
      <sheetName val="B&amp;W - Telecoms Dvts"/>
      <sheetName val="TDF International Total"/>
      <sheetName val="TDFI Consol. Subs."/>
      <sheetName val="TDFI Non-Consol. Subs."/>
      <sheetName val="Consol. Subs. ex-TDFI"/>
      <sheetName val="Consol. Subs."/>
      <sheetName val="Interco Adj."/>
      <sheetName val="TDF Consol. Total"/>
      <sheetName val="Non-consol. subs. excl. TDFI"/>
      <sheetName val="Non-consol. subs. incl. TDFI"/>
      <sheetName val="TDF Total Excl. GlobeCast"/>
      <sheetName val="GlobeCast "/>
      <sheetName val="TDF Total incl. GlobeCast "/>
      <sheetName val="B&amp;W - Site Structure"/>
      <sheetName val="Template (19)"/>
      <sheetName val="Wacc"/>
      <sheetName val="Control Pag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nso gesamt"/>
      <sheetName val="Segmente"/>
      <sheetName val="Segmentbericht"/>
      <sheetName val="TEuro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hemen"/>
      <sheetName val="KonzernBilanz_GuV"/>
      <sheetName val="Ergebnisvorträge"/>
      <sheetName val="IntercoAbstg"/>
      <sheetName val="IntercoAbstg K-Kto"/>
      <sheetName val="S1 Q3 010710"/>
      <sheetName val="S2 Q3 010710"/>
      <sheetName val="S3 Q3 010710"/>
      <sheetName val="S4 Q3 010710"/>
      <sheetName val="BY Q3 010710"/>
      <sheetName val="Konzern 310709"/>
      <sheetName val="Tabelle1"/>
      <sheetName val="Konzern 300410"/>
    </sheetNames>
    <sheetDataSet>
      <sheetData sheetId="0"/>
      <sheetData sheetId="1">
        <row r="6">
          <cell r="C6">
            <v>1000</v>
          </cell>
        </row>
      </sheetData>
      <sheetData sheetId="2"/>
      <sheetData sheetId="3"/>
      <sheetData sheetId="4"/>
      <sheetData sheetId="5">
        <row r="11">
          <cell r="A11">
            <v>200</v>
          </cell>
        </row>
      </sheetData>
      <sheetData sheetId="6">
        <row r="11">
          <cell r="A11">
            <v>200</v>
          </cell>
        </row>
      </sheetData>
      <sheetData sheetId="7">
        <row r="11">
          <cell r="A11">
            <v>200</v>
          </cell>
        </row>
      </sheetData>
      <sheetData sheetId="8">
        <row r="11">
          <cell r="A11">
            <v>200</v>
          </cell>
        </row>
      </sheetData>
      <sheetData sheetId="9">
        <row r="11">
          <cell r="A11">
            <v>200</v>
          </cell>
        </row>
      </sheetData>
      <sheetData sheetId="10">
        <row r="11">
          <cell r="A11">
            <v>200</v>
          </cell>
        </row>
      </sheetData>
      <sheetData sheetId="11">
        <row r="1">
          <cell r="A1">
            <v>200</v>
          </cell>
        </row>
      </sheetData>
      <sheetData sheetId="12">
        <row r="11">
          <cell r="A11">
            <v>39720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nso HGB"/>
      <sheetName val="Konso IAS"/>
      <sheetName val="IAS-GuV"/>
      <sheetName val="IAS-Bilanz"/>
      <sheetName val="Eigenkapital"/>
      <sheetName val="IAS-KFR"/>
      <sheetName val="Überleitung IAS"/>
      <sheetName val="Latente 311299"/>
      <sheetName val="Latente 31112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gbuch"/>
      <sheetName val="Deckblatt"/>
      <sheetName val="Parameter"/>
      <sheetName val="Log"/>
      <sheetName val="GuV_UKV"/>
      <sheetName val="Wert"/>
      <sheetName val="Rückstellungen"/>
      <sheetName val="GuV"/>
      <sheetName val="CashFlow"/>
      <sheetName val="Bilanz"/>
      <sheetName val="Finanzierungsbedarf"/>
      <sheetName val="CF_neu"/>
      <sheetName val="GuV_neu"/>
      <sheetName val="BS_Aktiva"/>
      <sheetName val="BS_Passiva"/>
      <sheetName val="Absatz"/>
      <sheetName val="Preise"/>
      <sheetName val="Umsatzkosten"/>
      <sheetName val="VaV"/>
      <sheetName val="F&amp;E"/>
      <sheetName val="Umsatz"/>
      <sheetName val="Material"/>
      <sheetName val="sbA"/>
      <sheetName val="sbE"/>
      <sheetName val="Personal"/>
      <sheetName val="AfA"/>
      <sheetName val="ao"/>
      <sheetName val="Beteiligungen"/>
      <sheetName val="Investvorleistung"/>
      <sheetName val="AV"/>
      <sheetName val="Erhaltene Anzahlungen"/>
      <sheetName val="Rückversicherung"/>
      <sheetName val="Finanzierung"/>
      <sheetName val="Finanzierung Mezzanine"/>
      <sheetName val="Finanzierung Darlehen Sparkasse"/>
      <sheetName val="Finanzierung CVB"/>
      <sheetName val="Finanzierung Annuitäten"/>
      <sheetName val="KI"/>
      <sheetName val="SusaDez2010_Stand20110107"/>
      <sheetName val="Steuern"/>
      <sheetName val="D_Umsatz"/>
      <sheetName val="D_Kosten"/>
      <sheetName val="D_Ums_Erg"/>
      <sheetName val="C_Net Cash Position"/>
      <sheetName val="D_Aktiva"/>
      <sheetName val="D_Finanzierung"/>
      <sheetName val="C_Funding Requirement"/>
      <sheetName val="Daten f. Charts"/>
      <sheetName val="Eckzahlen"/>
      <sheetName val="Analyse &gt;"/>
      <sheetName val="Umsatz Produktgruppen"/>
      <sheetName val="Bridge9+3vs.9+3"/>
      <sheetName val="Sheet1"/>
      <sheetName val="Plan2010"/>
      <sheetName val="Plan2010_FC9+3"/>
      <sheetName val="SusaSept.09"/>
      <sheetName val="Sens_vs_Base"/>
      <sheetName val="C |Bridge Effekte"/>
      <sheetName val="GuV_BaseCase"/>
      <sheetName val="CashFlow_BaseCase"/>
      <sheetName val="Bilanz_BaseCase"/>
      <sheetName val="Umsatzanalyse"/>
      <sheetName val="Umsatz Topkunden"/>
      <sheetName val="T | GuV 07-10+Analyse FC"/>
      <sheetName val="C | Bridge-EBITDA 2010 FC vs FC"/>
      <sheetName val="Split_FTE + Personalaufwand"/>
      <sheetName val="C | GS+RE+EBITDA+JÜ"/>
      <sheetName val="Split_Umsatzerlöse"/>
      <sheetName val="Split_Umsatzerlöse _Investor"/>
      <sheetName val="Projekte"/>
      <sheetName val="Split_Materialaufwand"/>
      <sheetName val="Split_sbe"/>
      <sheetName val="Split_SbA"/>
      <sheetName val="Umsatzsteuer30.9.2010"/>
      <sheetName val="Afa_Simulation"/>
      <sheetName val="Bankenspiegel 08-10-2010"/>
      <sheetName val="Top alle Jan.-Aug 2010"/>
      <sheetName val="GuV_05-09"/>
      <sheetName val="BS_05-09"/>
      <sheetName val="Personalplanung"/>
      <sheetName val="Plan2011"/>
      <sheetName val="Lagerreichweite"/>
      <sheetName val="Bankenspiegel 08-10-2010 (2)"/>
      <sheetName val="Produktionsplanung"/>
      <sheetName val="Finanzierungsbedarf Split"/>
      <sheetName val="Projekte_in Planung"/>
      <sheetName val="PwC_Tax--&gt;"/>
      <sheetName val="Hinzurechnungen-Kürzungen"/>
      <sheetName val="Gewerbesteuer"/>
      <sheetName val="Kapitalkonten"/>
      <sheetName val="ToDo"/>
    </sheetNames>
    <sheetDataSet>
      <sheetData sheetId="0"/>
      <sheetData sheetId="1">
        <row r="1">
          <cell r="I1" t="str">
            <v>Stand: XXX</v>
          </cell>
        </row>
        <row r="2">
          <cell r="I2">
            <v>0</v>
          </cell>
        </row>
        <row r="4">
          <cell r="E4">
            <v>2</v>
          </cell>
          <cell r="F4" t="str">
            <v>multi</v>
          </cell>
        </row>
      </sheetData>
      <sheetData sheetId="2">
        <row r="1">
          <cell r="A1" t="str">
            <v>Weyermann GmbH &amp; Co. KG</v>
          </cell>
        </row>
        <row r="9">
          <cell r="F9" t="str">
            <v>on</v>
          </cell>
        </row>
        <row r="10">
          <cell r="F10" t="str">
            <v>on</v>
          </cell>
        </row>
        <row r="11">
          <cell r="F11">
            <v>40179</v>
          </cell>
        </row>
        <row r="14">
          <cell r="F14" t="str">
            <v>Deutsch</v>
          </cell>
        </row>
        <row r="20">
          <cell r="F20" t="str">
            <v>€</v>
          </cell>
        </row>
        <row r="41">
          <cell r="F41">
            <v>0.08</v>
          </cell>
        </row>
        <row r="42">
          <cell r="F42">
            <v>5.7500000000000002E-2</v>
          </cell>
        </row>
        <row r="47">
          <cell r="F47">
            <v>5.7500000000000002E-2</v>
          </cell>
        </row>
        <row r="50">
          <cell r="F50">
            <v>6.5000000000000002E-2</v>
          </cell>
        </row>
        <row r="53">
          <cell r="F53">
            <v>5.1999999999999998E-2</v>
          </cell>
        </row>
        <row r="56">
          <cell r="F56">
            <v>5.9900000000000002E-2</v>
          </cell>
        </row>
        <row r="59">
          <cell r="F59">
            <v>0</v>
          </cell>
        </row>
        <row r="60">
          <cell r="F60">
            <v>0</v>
          </cell>
        </row>
        <row r="61">
          <cell r="F61">
            <v>150</v>
          </cell>
        </row>
        <row r="62">
          <cell r="F62">
            <v>0</v>
          </cell>
        </row>
        <row r="66">
          <cell r="F66">
            <v>0.01</v>
          </cell>
        </row>
        <row r="67">
          <cell r="F67">
            <v>1.4999999999999999E-2</v>
          </cell>
        </row>
        <row r="68">
          <cell r="F68">
            <v>60</v>
          </cell>
        </row>
        <row r="70">
          <cell r="F70">
            <v>100</v>
          </cell>
        </row>
        <row r="73">
          <cell r="F73">
            <v>0</v>
          </cell>
        </row>
        <row r="74">
          <cell r="F74">
            <v>0</v>
          </cell>
        </row>
        <row r="75">
          <cell r="F75">
            <v>0</v>
          </cell>
        </row>
        <row r="96">
          <cell r="H96">
            <v>0.15</v>
          </cell>
        </row>
        <row r="97">
          <cell r="F97">
            <v>0.16</v>
          </cell>
        </row>
        <row r="104">
          <cell r="F104">
            <v>0.4</v>
          </cell>
        </row>
        <row r="108">
          <cell r="F108">
            <v>0.19</v>
          </cell>
        </row>
        <row r="109">
          <cell r="F109">
            <v>9.5000000000000001E-2</v>
          </cell>
        </row>
        <row r="110">
          <cell r="F110">
            <v>4500</v>
          </cell>
        </row>
        <row r="120">
          <cell r="F120">
            <v>0</v>
          </cell>
        </row>
        <row r="121">
          <cell r="F121">
            <v>0</v>
          </cell>
        </row>
        <row r="122">
          <cell r="F122">
            <v>0</v>
          </cell>
        </row>
        <row r="123">
          <cell r="F123">
            <v>0</v>
          </cell>
        </row>
        <row r="138">
          <cell r="F138">
            <v>0.02</v>
          </cell>
        </row>
        <row r="139">
          <cell r="F139">
            <v>8.3999999999999995E-3</v>
          </cell>
        </row>
      </sheetData>
      <sheetData sheetId="3"/>
      <sheetData sheetId="4"/>
      <sheetData sheetId="5"/>
      <sheetData sheetId="6"/>
      <sheetData sheetId="7">
        <row r="10">
          <cell r="G10">
            <v>17048.372000000003</v>
          </cell>
          <cell r="H10">
            <v>17326.028999999999</v>
          </cell>
          <cell r="I10">
            <v>15274.504999999999</v>
          </cell>
          <cell r="J10">
            <v>9491.253999999999</v>
          </cell>
          <cell r="K10">
            <v>11250.548569999999</v>
          </cell>
          <cell r="L10">
            <v>13144.376802027877</v>
          </cell>
          <cell r="M10">
            <v>13361.838990188979</v>
          </cell>
          <cell r="N10">
            <v>14383.101488208777</v>
          </cell>
          <cell r="O10">
            <v>15498.754749752557</v>
          </cell>
          <cell r="P10">
            <v>40889.317280425632</v>
          </cell>
          <cell r="Q10">
            <v>796.09199999999998</v>
          </cell>
          <cell r="R10">
            <v>1025.163</v>
          </cell>
          <cell r="S10">
            <v>1114.9659999999999</v>
          </cell>
          <cell r="T10">
            <v>892.58100000000002</v>
          </cell>
          <cell r="U10">
            <v>749.50600000000009</v>
          </cell>
          <cell r="V10">
            <v>1134.999</v>
          </cell>
          <cell r="W10">
            <v>922.11799999999994</v>
          </cell>
          <cell r="X10">
            <v>938.83399999999995</v>
          </cell>
          <cell r="Y10">
            <v>1139.289</v>
          </cell>
          <cell r="Z10">
            <v>1103.011</v>
          </cell>
          <cell r="AA10">
            <v>1010.15</v>
          </cell>
          <cell r="AB10">
            <v>423.83956999999975</v>
          </cell>
          <cell r="AC10">
            <v>886.63336501164963</v>
          </cell>
          <cell r="AD10">
            <v>942.49848107853563</v>
          </cell>
          <cell r="AE10">
            <v>1022.6288527254961</v>
          </cell>
          <cell r="AF10">
            <v>962.28101121444422</v>
          </cell>
          <cell r="AG10">
            <v>1039.4769006738566</v>
          </cell>
          <cell r="AH10">
            <v>1089.4564414279976</v>
          </cell>
          <cell r="AI10">
            <v>1885.1510821639483</v>
          </cell>
          <cell r="AJ10">
            <v>996.35416079556978</v>
          </cell>
          <cell r="AK10">
            <v>1526.0648262020175</v>
          </cell>
          <cell r="AL10">
            <v>1060.4927782327939</v>
          </cell>
          <cell r="AM10">
            <v>1008.0813353814694</v>
          </cell>
          <cell r="AN10">
            <v>725.25756712009695</v>
          </cell>
          <cell r="AO10">
            <v>1057.4919581018985</v>
          </cell>
          <cell r="AP10">
            <v>1111.6824115316597</v>
          </cell>
          <cell r="AQ10">
            <v>1191.1240523037784</v>
          </cell>
          <cell r="AR10">
            <v>1131.2988589341676</v>
          </cell>
          <cell r="AS10">
            <v>1166.0986573015084</v>
          </cell>
          <cell r="AT10">
            <v>1208.6601575067828</v>
          </cell>
          <cell r="AU10">
            <v>1105.2537666937637</v>
          </cell>
          <cell r="AV10">
            <v>1116.3604471672979</v>
          </cell>
          <cell r="AW10">
            <v>1181.503083517845</v>
          </cell>
          <cell r="AX10">
            <v>1116.196975406986</v>
          </cell>
          <cell r="AY10">
            <v>1128.5629024653026</v>
          </cell>
          <cell r="AZ10">
            <v>847.60571925799002</v>
          </cell>
          <cell r="BA10">
            <v>1141.0924539754087</v>
          </cell>
          <cell r="BB10">
            <v>1196.8542714750627</v>
          </cell>
          <cell r="BC10">
            <v>1276.8474261462031</v>
          </cell>
          <cell r="BD10">
            <v>1216.6100224219133</v>
          </cell>
          <cell r="BE10">
            <v>1251.655090290825</v>
          </cell>
          <cell r="BF10">
            <v>1294.5052693972527</v>
          </cell>
          <cell r="BG10">
            <v>1190.3829267704832</v>
          </cell>
          <cell r="BH10">
            <v>1201.566630139479</v>
          </cell>
          <cell r="BI10">
            <v>1267.1589555997205</v>
          </cell>
          <cell r="BJ10">
            <v>1201.1644873598157</v>
          </cell>
          <cell r="BK10">
            <v>1214.3085691562062</v>
          </cell>
          <cell r="BL10">
            <v>930.9553854764057</v>
          </cell>
          <cell r="BM10">
            <v>1232.9957731569625</v>
          </cell>
          <cell r="BN10">
            <v>1289.766018137143</v>
          </cell>
          <cell r="BO10">
            <v>1371.2122759124218</v>
          </cell>
          <cell r="BP10">
            <v>1309.8848271877612</v>
          </cell>
          <cell r="BQ10">
            <v>1345.5714373641224</v>
          </cell>
          <cell r="BR10">
            <v>1389.1908742745561</v>
          </cell>
          <cell r="BS10">
            <v>1283.1797112833485</v>
          </cell>
          <cell r="BT10">
            <v>1294.5664578227088</v>
          </cell>
          <cell r="BU10">
            <v>1361.3468583905697</v>
          </cell>
          <cell r="BV10">
            <v>1293.8380274806063</v>
          </cell>
          <cell r="BW10">
            <v>1308.1505595668555</v>
          </cell>
          <cell r="BX10">
            <v>1019.051929175503</v>
          </cell>
        </row>
        <row r="12">
          <cell r="G12">
            <v>17164.646000000004</v>
          </cell>
          <cell r="H12">
            <v>17451.914999999997</v>
          </cell>
          <cell r="I12">
            <v>15385.791999999999</v>
          </cell>
          <cell r="J12">
            <v>9703.5359999999982</v>
          </cell>
          <cell r="K12">
            <v>12052.066569999999</v>
          </cell>
          <cell r="L12">
            <v>13920.148234264798</v>
          </cell>
          <cell r="M12">
            <v>14152.983433093415</v>
          </cell>
          <cell r="N12">
            <v>15191.865919163674</v>
          </cell>
          <cell r="O12">
            <v>16328.079473825142</v>
          </cell>
          <cell r="P12">
            <v>43264.997586521888</v>
          </cell>
          <cell r="Q12">
            <v>833.41300000000001</v>
          </cell>
          <cell r="R12">
            <v>1092.2329999999999</v>
          </cell>
          <cell r="S12">
            <v>1165.1559999999999</v>
          </cell>
          <cell r="T12">
            <v>967.64800000000002</v>
          </cell>
          <cell r="U12">
            <v>809.85400000000004</v>
          </cell>
          <cell r="V12">
            <v>1207.3589999999999</v>
          </cell>
          <cell r="W12">
            <v>968.99799999999993</v>
          </cell>
          <cell r="X12">
            <v>1003.3829999999999</v>
          </cell>
          <cell r="Y12">
            <v>1195.0550000000001</v>
          </cell>
          <cell r="Z12">
            <v>1178.104</v>
          </cell>
          <cell r="AA12">
            <v>1095.3440000000001</v>
          </cell>
          <cell r="AB12">
            <v>535.5195699999997</v>
          </cell>
          <cell r="AC12">
            <v>946.43629054296855</v>
          </cell>
          <cell r="AD12">
            <v>1005.7439354649399</v>
          </cell>
          <cell r="AE12">
            <v>1090.812113313415</v>
          </cell>
          <cell r="AF12">
            <v>1026.7455077440338</v>
          </cell>
          <cell r="AG12">
            <v>1107.8023664286677</v>
          </cell>
          <cell r="AH12">
            <v>1160.7119120453581</v>
          </cell>
          <cell r="AI12">
            <v>1949.9790317397942</v>
          </cell>
          <cell r="AJ12">
            <v>1061.872468222082</v>
          </cell>
          <cell r="AK12">
            <v>1595.6323664534955</v>
          </cell>
          <cell r="AL12">
            <v>1126.0196275645421</v>
          </cell>
          <cell r="AM12">
            <v>1074.3222965809059</v>
          </cell>
          <cell r="AN12">
            <v>774.07031816459323</v>
          </cell>
          <cell r="AO12">
            <v>1120.6398684430055</v>
          </cell>
          <cell r="AP12">
            <v>1178.149812620039</v>
          </cell>
          <cell r="AQ12">
            <v>1261.6468930547749</v>
          </cell>
          <cell r="AR12">
            <v>1198.1839549548736</v>
          </cell>
          <cell r="AS12">
            <v>1235.0996556810003</v>
          </cell>
          <cell r="AT12">
            <v>1280.2492791902268</v>
          </cell>
          <cell r="AU12">
            <v>1170.5552247443898</v>
          </cell>
          <cell r="AV12">
            <v>1182.3372477978335</v>
          </cell>
          <cell r="AW12">
            <v>1251.4409407789603</v>
          </cell>
          <cell r="AX12">
            <v>1182.1699943408985</v>
          </cell>
          <cell r="AY12">
            <v>1195.2698819421582</v>
          </cell>
          <cell r="AZ12">
            <v>897.24067954525606</v>
          </cell>
          <cell r="BA12">
            <v>1205.1140608785693</v>
          </cell>
          <cell r="BB12">
            <v>1264.150152102244</v>
          </cell>
          <cell r="BC12">
            <v>1348.8402171987266</v>
          </cell>
          <cell r="BD12">
            <v>1285.065759289879</v>
          </cell>
          <cell r="BE12">
            <v>1322.168393806556</v>
          </cell>
          <cell r="BF12">
            <v>1367.5348656929546</v>
          </cell>
          <cell r="BG12">
            <v>1257.2987525850365</v>
          </cell>
          <cell r="BH12">
            <v>1269.1391263123473</v>
          </cell>
          <cell r="BI12">
            <v>1338.5829041614031</v>
          </cell>
          <cell r="BJ12">
            <v>1268.7233046446088</v>
          </cell>
          <cell r="BK12">
            <v>1282.6102082262178</v>
          </cell>
          <cell r="BL12">
            <v>982.63817426512981</v>
          </cell>
          <cell r="BM12">
            <v>1298.8118405216474</v>
          </cell>
          <cell r="BN12">
            <v>1358.7765152188463</v>
          </cell>
          <cell r="BO12">
            <v>1444.8054275093955</v>
          </cell>
          <cell r="BP12">
            <v>1380.02714723486</v>
          </cell>
          <cell r="BQ12">
            <v>1417.7214856650648</v>
          </cell>
          <cell r="BR12">
            <v>1463.7956097952235</v>
          </cell>
          <cell r="BS12">
            <v>1351.8195107629047</v>
          </cell>
          <cell r="BT12">
            <v>1363.8469487849525</v>
          </cell>
          <cell r="BU12">
            <v>1434.3849638290526</v>
          </cell>
          <cell r="BV12">
            <v>1363.0913784391539</v>
          </cell>
          <cell r="BW12">
            <v>1378.168865217154</v>
          </cell>
          <cell r="BX12">
            <v>1072.8297808468897</v>
          </cell>
        </row>
        <row r="21">
          <cell r="G21">
            <v>241.024</v>
          </cell>
          <cell r="H21">
            <v>233.80699999999999</v>
          </cell>
          <cell r="I21">
            <v>199.90199999999999</v>
          </cell>
          <cell r="J21">
            <v>181.71600000000001</v>
          </cell>
          <cell r="K21">
            <v>176.74549999999999</v>
          </cell>
          <cell r="L21">
            <v>167.34158333333332</v>
          </cell>
          <cell r="M21">
            <v>173.38176190476193</v>
          </cell>
          <cell r="N21">
            <v>178.16747619047618</v>
          </cell>
          <cell r="O21">
            <v>182.95319047619051</v>
          </cell>
          <cell r="P21">
            <v>518.89082142857137</v>
          </cell>
          <cell r="Q21">
            <v>14.828791666666667</v>
          </cell>
          <cell r="R21">
            <v>14.828791666666667</v>
          </cell>
          <cell r="S21">
            <v>14.828791666666667</v>
          </cell>
          <cell r="T21">
            <v>14.828791666666667</v>
          </cell>
          <cell r="U21">
            <v>14.828791666666667</v>
          </cell>
          <cell r="V21">
            <v>14.828791666666667</v>
          </cell>
          <cell r="W21">
            <v>14.828791666666667</v>
          </cell>
          <cell r="X21">
            <v>14.828791666666667</v>
          </cell>
          <cell r="Y21">
            <v>14.828791666666667</v>
          </cell>
          <cell r="Z21">
            <v>14.828791666666667</v>
          </cell>
          <cell r="AA21">
            <v>14.828791666666667</v>
          </cell>
          <cell r="AB21">
            <v>13.628791666666668</v>
          </cell>
          <cell r="AC21">
            <v>13.419958333333334</v>
          </cell>
          <cell r="AD21">
            <v>13.419958333333334</v>
          </cell>
          <cell r="AE21">
            <v>13.836625</v>
          </cell>
          <cell r="AF21">
            <v>13.836625</v>
          </cell>
          <cell r="AG21">
            <v>13.836625</v>
          </cell>
          <cell r="AH21">
            <v>13.836625</v>
          </cell>
          <cell r="AI21">
            <v>13.836625</v>
          </cell>
          <cell r="AJ21">
            <v>13.836625</v>
          </cell>
          <cell r="AK21">
            <v>14.050166666666668</v>
          </cell>
          <cell r="AL21">
            <v>14.263708333333332</v>
          </cell>
          <cell r="AM21">
            <v>14.47725</v>
          </cell>
          <cell r="AN21">
            <v>14.690791666666668</v>
          </cell>
          <cell r="AO21">
            <v>13.807359126984126</v>
          </cell>
          <cell r="AP21">
            <v>13.923926587301587</v>
          </cell>
          <cell r="AQ21">
            <v>14.040494047619047</v>
          </cell>
          <cell r="AR21">
            <v>14.157061507936508</v>
          </cell>
          <cell r="AS21">
            <v>14.273628968253968</v>
          </cell>
          <cell r="AT21">
            <v>14.390196428571429</v>
          </cell>
          <cell r="AU21">
            <v>14.506763888888889</v>
          </cell>
          <cell r="AV21">
            <v>14.623331349206348</v>
          </cell>
          <cell r="AW21">
            <v>14.73989880952381</v>
          </cell>
          <cell r="AX21">
            <v>14.856466269841269</v>
          </cell>
          <cell r="AY21">
            <v>14.973033730158729</v>
          </cell>
          <cell r="AZ21">
            <v>15.08960119047619</v>
          </cell>
          <cell r="BA21">
            <v>14.20616865079365</v>
          </cell>
          <cell r="BB21">
            <v>14.32273611111111</v>
          </cell>
          <cell r="BC21">
            <v>14.439303571428571</v>
          </cell>
          <cell r="BD21">
            <v>14.555871031746031</v>
          </cell>
          <cell r="BE21">
            <v>14.67243849206349</v>
          </cell>
          <cell r="BF21">
            <v>14.789005952380952</v>
          </cell>
          <cell r="BG21">
            <v>14.905573412698413</v>
          </cell>
          <cell r="BH21">
            <v>15.022140873015873</v>
          </cell>
          <cell r="BI21">
            <v>15.138708333333332</v>
          </cell>
          <cell r="BJ21">
            <v>15.255275793650794</v>
          </cell>
          <cell r="BK21">
            <v>15.371843253968255</v>
          </cell>
          <cell r="BL21">
            <v>15.488410714285715</v>
          </cell>
          <cell r="BM21">
            <v>14.604978174603177</v>
          </cell>
          <cell r="BN21">
            <v>14.721545634920636</v>
          </cell>
          <cell r="BO21">
            <v>14.838113095238096</v>
          </cell>
          <cell r="BP21">
            <v>14.954680555555557</v>
          </cell>
          <cell r="BQ21">
            <v>15.071248015873019</v>
          </cell>
          <cell r="BR21">
            <v>15.187815476190478</v>
          </cell>
          <cell r="BS21">
            <v>15.304382936507938</v>
          </cell>
          <cell r="BT21">
            <v>15.420950396825399</v>
          </cell>
          <cell r="BU21">
            <v>15.537517857142859</v>
          </cell>
          <cell r="BV21">
            <v>15.65408531746032</v>
          </cell>
          <cell r="BW21">
            <v>15.770652777777778</v>
          </cell>
          <cell r="BX21">
            <v>15.887220238095241</v>
          </cell>
        </row>
        <row r="23">
          <cell r="G23">
            <v>6172.7910000000047</v>
          </cell>
          <cell r="H23">
            <v>923.40999999999599</v>
          </cell>
          <cell r="I23">
            <v>546.13299999999981</v>
          </cell>
          <cell r="J23">
            <v>-373.9930000000021</v>
          </cell>
          <cell r="K23">
            <v>-1050.3189300000013</v>
          </cell>
          <cell r="L23">
            <v>91.121945489769388</v>
          </cell>
          <cell r="M23">
            <v>563.7792332015714</v>
          </cell>
          <cell r="N23">
            <v>1002.086359168602</v>
          </cell>
          <cell r="O23">
            <v>1426.9710356627213</v>
          </cell>
          <cell r="P23">
            <v>1656.9875378599427</v>
          </cell>
          <cell r="Q23">
            <v>-134.60079166666668</v>
          </cell>
          <cell r="R23">
            <v>134.58320833333332</v>
          </cell>
          <cell r="S23">
            <v>133.48420833333333</v>
          </cell>
          <cell r="T23">
            <v>0.67120833333334673</v>
          </cell>
          <cell r="U23">
            <v>-303.23779166666674</v>
          </cell>
          <cell r="V23">
            <v>273.06920833333322</v>
          </cell>
          <cell r="W23">
            <v>-120.70779166666671</v>
          </cell>
          <cell r="X23">
            <v>-87.457791666666736</v>
          </cell>
          <cell r="Y23">
            <v>88.503208333333305</v>
          </cell>
          <cell r="Z23">
            <v>32.582208333333305</v>
          </cell>
          <cell r="AA23">
            <v>-30.801791666666624</v>
          </cell>
          <cell r="AB23">
            <v>-1036.4062216666671</v>
          </cell>
          <cell r="AC23">
            <v>-80.584386231869757</v>
          </cell>
          <cell r="AD23">
            <v>-50.364501487213637</v>
          </cell>
          <cell r="AE23">
            <v>-12.749428163904513</v>
          </cell>
          <cell r="AF23">
            <v>-41.391918771790486</v>
          </cell>
          <cell r="AG23">
            <v>-8.2579225712431299</v>
          </cell>
          <cell r="AH23">
            <v>15.85187233058336</v>
          </cell>
          <cell r="AI23">
            <v>281.46552967737614</v>
          </cell>
          <cell r="AJ23">
            <v>-38.41722837243988</v>
          </cell>
          <cell r="AK23">
            <v>218.70004164754022</v>
          </cell>
          <cell r="AL23">
            <v>-1.7517134889508608</v>
          </cell>
          <cell r="AM23">
            <v>-28.465056126476</v>
          </cell>
          <cell r="AN23">
            <v>-162.91334295184487</v>
          </cell>
          <cell r="AO23">
            <v>17.864721494695289</v>
          </cell>
          <cell r="AP23">
            <v>43.418050094602172</v>
          </cell>
          <cell r="AQ23">
            <v>87.337186376134483</v>
          </cell>
          <cell r="AR23">
            <v>58.686274394286357</v>
          </cell>
          <cell r="AS23">
            <v>75.166857546136072</v>
          </cell>
          <cell r="AT23">
            <v>92.086015742018645</v>
          </cell>
          <cell r="AU23">
            <v>42.649177351542143</v>
          </cell>
          <cell r="AV23">
            <v>47.829981547877018</v>
          </cell>
          <cell r="AW23">
            <v>78.783819087250492</v>
          </cell>
          <cell r="AX23">
            <v>47.563492539387376</v>
          </cell>
          <cell r="AY23">
            <v>53.214852286453791</v>
          </cell>
          <cell r="AZ23">
            <v>-80.821195258811571</v>
          </cell>
          <cell r="BA23">
            <v>51.11811377880543</v>
          </cell>
          <cell r="BB23">
            <v>85.343485129571448</v>
          </cell>
          <cell r="BC23">
            <v>123.11478958595065</v>
          </cell>
          <cell r="BD23">
            <v>94.466539804854023</v>
          </cell>
          <cell r="BE23">
            <v>110.94761619486211</v>
          </cell>
          <cell r="BF23">
            <v>131.12853035193368</v>
          </cell>
          <cell r="BG23">
            <v>78.759278599055108</v>
          </cell>
          <cell r="BH23">
            <v>83.939772686478435</v>
          </cell>
          <cell r="BI23">
            <v>114.89102388960119</v>
          </cell>
          <cell r="BJ23">
            <v>83.584949150899178</v>
          </cell>
          <cell r="BK23">
            <v>89.493463806338568</v>
          </cell>
          <cell r="BL23">
            <v>-44.701203809748684</v>
          </cell>
          <cell r="BM23">
            <v>96.064211218818187</v>
          </cell>
          <cell r="BN23">
            <v>122.79403515955019</v>
          </cell>
          <cell r="BO23">
            <v>161.19107560730393</v>
          </cell>
          <cell r="BP23">
            <v>132.0732413438399</v>
          </cell>
          <cell r="BQ23">
            <v>148.83035651608185</v>
          </cell>
          <cell r="BR23">
            <v>169.34294035653051</v>
          </cell>
          <cell r="BS23">
            <v>110.70293629744516</v>
          </cell>
          <cell r="BT23">
            <v>115.9708700138175</v>
          </cell>
          <cell r="BU23">
            <v>147.43388539595847</v>
          </cell>
          <cell r="BV23">
            <v>115.48991664858072</v>
          </cell>
          <cell r="BW23">
            <v>121.85968986715913</v>
          </cell>
          <cell r="BX23">
            <v>-14.782122762363487</v>
          </cell>
        </row>
        <row r="26"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</row>
        <row r="27">
          <cell r="G27">
            <v>-320.67599999999999</v>
          </cell>
          <cell r="H27">
            <v>-366.839</v>
          </cell>
          <cell r="I27">
            <v>-361.27299999999997</v>
          </cell>
          <cell r="J27">
            <v>-345.34899999999999</v>
          </cell>
          <cell r="K27">
            <v>-334.09699999999998</v>
          </cell>
          <cell r="L27">
            <v>-220.93303316067176</v>
          </cell>
          <cell r="M27">
            <v>-220.68198924116558</v>
          </cell>
          <cell r="N27">
            <v>-219.33380192554151</v>
          </cell>
          <cell r="O27">
            <v>-207.43528157206987</v>
          </cell>
          <cell r="P27">
            <v>-660.94882432737882</v>
          </cell>
          <cell r="Q27">
            <v>-18.04</v>
          </cell>
          <cell r="R27">
            <v>-18.707999999999998</v>
          </cell>
          <cell r="S27">
            <v>-52.085999999999999</v>
          </cell>
          <cell r="T27">
            <v>-19.007000000000001</v>
          </cell>
          <cell r="U27">
            <v>-18.736000000000001</v>
          </cell>
          <cell r="V27">
            <v>-48.319000000000003</v>
          </cell>
          <cell r="W27">
            <v>-16.588000000000001</v>
          </cell>
          <cell r="X27">
            <v>-16.201000000000001</v>
          </cell>
          <cell r="Y27">
            <v>-37.426000000000002</v>
          </cell>
          <cell r="Z27">
            <v>-16.657</v>
          </cell>
          <cell r="AA27">
            <v>-16.234999999999999</v>
          </cell>
          <cell r="AB27">
            <v>-56.094000000000001</v>
          </cell>
          <cell r="AC27">
            <v>-21.45304678748689</v>
          </cell>
          <cell r="AD27">
            <v>-18.259630151386727</v>
          </cell>
          <cell r="AE27">
            <v>-18.51587415003123</v>
          </cell>
          <cell r="AF27">
            <v>-18.395135087592575</v>
          </cell>
          <cell r="AG27">
            <v>-18.160088504093785</v>
          </cell>
          <cell r="AH27">
            <v>-18.089198254530782</v>
          </cell>
          <cell r="AI27">
            <v>-18.072206662436855</v>
          </cell>
          <cell r="AJ27">
            <v>-17.87573065988806</v>
          </cell>
          <cell r="AK27">
            <v>-18.029102111599133</v>
          </cell>
          <cell r="AL27">
            <v>-18.028062944744917</v>
          </cell>
          <cell r="AM27">
            <v>-17.848192738436286</v>
          </cell>
          <cell r="AN27">
            <v>-18.206765108444539</v>
          </cell>
          <cell r="AO27">
            <v>-18.428535967494035</v>
          </cell>
          <cell r="AP27">
            <v>-18.486158867797332</v>
          </cell>
          <cell r="AQ27">
            <v>-18.559266763638824</v>
          </cell>
          <cell r="AR27">
            <v>-18.457197683936133</v>
          </cell>
          <cell r="AS27">
            <v>-18.380934371346235</v>
          </cell>
          <cell r="AT27">
            <v>-18.449020264065087</v>
          </cell>
          <cell r="AU27">
            <v>-18.425123903438148</v>
          </cell>
          <cell r="AV27">
            <v>-18.306795663869906</v>
          </cell>
          <cell r="AW27">
            <v>-18.345387875607891</v>
          </cell>
          <cell r="AX27">
            <v>-18.286276814962381</v>
          </cell>
          <cell r="AY27">
            <v>-18.191587777524688</v>
          </cell>
          <cell r="AZ27">
            <v>-18.36570328748493</v>
          </cell>
          <cell r="BA27">
            <v>-18.508670831136651</v>
          </cell>
          <cell r="BB27">
            <v>-18.567329407413187</v>
          </cell>
          <cell r="BC27">
            <v>-18.592032893613791</v>
          </cell>
          <cell r="BD27">
            <v>-18.458995134979595</v>
          </cell>
          <cell r="BE27">
            <v>-18.327302956647134</v>
          </cell>
          <cell r="BF27">
            <v>-18.396883369529991</v>
          </cell>
          <cell r="BG27">
            <v>-18.352530165865485</v>
          </cell>
          <cell r="BH27">
            <v>-18.15500309711426</v>
          </cell>
          <cell r="BI27">
            <v>-18.149820041832331</v>
          </cell>
          <cell r="BJ27">
            <v>-18.044624944518521</v>
          </cell>
          <cell r="BK27">
            <v>-17.904066274065574</v>
          </cell>
          <cell r="BL27">
            <v>-17.876542808824297</v>
          </cell>
          <cell r="BM27">
            <v>-17.869331871079826</v>
          </cell>
          <cell r="BN27">
            <v>-17.953719185022223</v>
          </cell>
          <cell r="BO27">
            <v>-17.92678507107809</v>
          </cell>
          <cell r="BP27">
            <v>-17.727441008284124</v>
          </cell>
          <cell r="BQ27">
            <v>-17.554821809902609</v>
          </cell>
          <cell r="BR27">
            <v>-17.459789597142422</v>
          </cell>
          <cell r="BS27">
            <v>-17.251667798805503</v>
          </cell>
          <cell r="BT27">
            <v>-17.012931468023233</v>
          </cell>
          <cell r="BU27">
            <v>-16.968117016942685</v>
          </cell>
          <cell r="BV27">
            <v>-16.820324943651805</v>
          </cell>
          <cell r="BW27">
            <v>-16.637346562318086</v>
          </cell>
          <cell r="BX27">
            <v>-16.253005239788592</v>
          </cell>
        </row>
        <row r="28">
          <cell r="G28">
            <v>5852.1150000000043</v>
          </cell>
          <cell r="H28">
            <v>556.57099999999605</v>
          </cell>
          <cell r="I28">
            <v>184.85999999999984</v>
          </cell>
          <cell r="J28">
            <v>-719.34200000000214</v>
          </cell>
          <cell r="K28">
            <v>-1378.2789300000013</v>
          </cell>
          <cell r="L28">
            <v>541.58891232909764</v>
          </cell>
          <cell r="M28">
            <v>318.04724396040586</v>
          </cell>
          <cell r="N28">
            <v>782.75255724306055</v>
          </cell>
          <cell r="O28">
            <v>1219.5357540906514</v>
          </cell>
          <cell r="P28">
            <v>1642.388713532564</v>
          </cell>
          <cell r="Q28">
            <v>-152.64079166666667</v>
          </cell>
          <cell r="R28">
            <v>115.87520833333332</v>
          </cell>
          <cell r="S28">
            <v>81.398208333333329</v>
          </cell>
          <cell r="T28">
            <v>-18.335791666666655</v>
          </cell>
          <cell r="U28">
            <v>-321.97379166666673</v>
          </cell>
          <cell r="V28">
            <v>224.75020833333321</v>
          </cell>
          <cell r="W28">
            <v>-137.2957916666667</v>
          </cell>
          <cell r="X28">
            <v>-99.15879166666673</v>
          </cell>
          <cell r="Y28">
            <v>52.023208333333301</v>
          </cell>
          <cell r="Z28">
            <v>23.877208333333304</v>
          </cell>
          <cell r="AA28">
            <v>-47.036791666666623</v>
          </cell>
          <cell r="AB28">
            <v>-1099.7612216666671</v>
          </cell>
          <cell r="AC28">
            <v>647.96256698064337</v>
          </cell>
          <cell r="AD28">
            <v>-68.62413163860036</v>
          </cell>
          <cell r="AE28">
            <v>-31.265302313935742</v>
          </cell>
          <cell r="AF28">
            <v>-59.787053859383064</v>
          </cell>
          <cell r="AG28">
            <v>-26.418011075336914</v>
          </cell>
          <cell r="AH28">
            <v>-2.2373259239474219</v>
          </cell>
          <cell r="AI28">
            <v>199.79332301493929</v>
          </cell>
          <cell r="AJ28">
            <v>-56.292959032327943</v>
          </cell>
          <cell r="AK28">
            <v>200.67093953594107</v>
          </cell>
          <cell r="AL28">
            <v>-34.77977643369578</v>
          </cell>
          <cell r="AM28">
            <v>-46.313248864912282</v>
          </cell>
          <cell r="AN28">
            <v>-181.1201080602894</v>
          </cell>
          <cell r="AO28">
            <v>-0.56381447279874664</v>
          </cell>
          <cell r="AP28">
            <v>16.381891226804836</v>
          </cell>
          <cell r="AQ28">
            <v>68.777919612495651</v>
          </cell>
          <cell r="AR28">
            <v>40.229076710350228</v>
          </cell>
          <cell r="AS28">
            <v>40.285923174789836</v>
          </cell>
          <cell r="AT28">
            <v>73.636995477953562</v>
          </cell>
          <cell r="AU28">
            <v>24.224053448103994</v>
          </cell>
          <cell r="AV28">
            <v>29.523185884007113</v>
          </cell>
          <cell r="AW28">
            <v>60.438431211642602</v>
          </cell>
          <cell r="AX28">
            <v>29.277215724424995</v>
          </cell>
          <cell r="AY28">
            <v>35.023264508929103</v>
          </cell>
          <cell r="AZ28">
            <v>-99.186898546296504</v>
          </cell>
          <cell r="BA28">
            <v>32.609442947668782</v>
          </cell>
          <cell r="BB28">
            <v>66.776155722158265</v>
          </cell>
          <cell r="BC28">
            <v>104.52275669233686</v>
          </cell>
          <cell r="BD28">
            <v>76.00754466987442</v>
          </cell>
          <cell r="BE28">
            <v>92.620313238214976</v>
          </cell>
          <cell r="BF28">
            <v>112.73164698240369</v>
          </cell>
          <cell r="BG28">
            <v>60.40674843318962</v>
          </cell>
          <cell r="BH28">
            <v>65.784769589364174</v>
          </cell>
          <cell r="BI28">
            <v>96.741203847768858</v>
          </cell>
          <cell r="BJ28">
            <v>65.54032420638066</v>
          </cell>
          <cell r="BK28">
            <v>71.589397532272997</v>
          </cell>
          <cell r="BL28">
            <v>-62.577746618572981</v>
          </cell>
          <cell r="BM28">
            <v>78.194879347738365</v>
          </cell>
          <cell r="BN28">
            <v>104.84031597452797</v>
          </cell>
          <cell r="BO28">
            <v>143.26429053622584</v>
          </cell>
          <cell r="BP28">
            <v>114.34580033555577</v>
          </cell>
          <cell r="BQ28">
            <v>131.27553470617923</v>
          </cell>
          <cell r="BR28">
            <v>151.88315075938809</v>
          </cell>
          <cell r="BS28">
            <v>93.451268498639664</v>
          </cell>
          <cell r="BT28">
            <v>98.957938545794264</v>
          </cell>
          <cell r="BU28">
            <v>130.4657683790158</v>
          </cell>
          <cell r="BV28">
            <v>98.669591704928905</v>
          </cell>
          <cell r="BW28">
            <v>105.22234330484105</v>
          </cell>
          <cell r="BX28">
            <v>-31.035128002152078</v>
          </cell>
        </row>
        <row r="30">
          <cell r="G30">
            <v>112.452</v>
          </cell>
          <cell r="H30">
            <v>97.533000000000001</v>
          </cell>
          <cell r="I30">
            <v>34.091999999999999</v>
          </cell>
          <cell r="J30">
            <v>11.21</v>
          </cell>
          <cell r="K30">
            <v>0</v>
          </cell>
          <cell r="L30">
            <v>0</v>
          </cell>
          <cell r="M30">
            <v>0</v>
          </cell>
          <cell r="N30">
            <v>43.592466322859991</v>
          </cell>
          <cell r="O30">
            <v>189.61128758071504</v>
          </cell>
          <cell r="P30">
            <v>43.592466322859991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43.592466322859991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189.61128758071504</v>
          </cell>
        </row>
        <row r="32">
          <cell r="G32">
            <v>5739.6630000000041</v>
          </cell>
          <cell r="H32">
            <v>459.03799999999603</v>
          </cell>
          <cell r="I32">
            <v>150.76799999999986</v>
          </cell>
          <cell r="J32">
            <v>-730.55200000000218</v>
          </cell>
          <cell r="K32">
            <v>-1378.2789300000013</v>
          </cell>
          <cell r="L32">
            <v>541.58891232909764</v>
          </cell>
          <cell r="M32">
            <v>318.04724396040586</v>
          </cell>
          <cell r="N32">
            <v>739.16009092020056</v>
          </cell>
          <cell r="O32">
            <v>1029.9244665099363</v>
          </cell>
          <cell r="P32">
            <v>1598.7962472097042</v>
          </cell>
          <cell r="Q32">
            <v>-152.64079166666667</v>
          </cell>
          <cell r="R32">
            <v>115.87520833333332</v>
          </cell>
          <cell r="S32">
            <v>81.398208333333329</v>
          </cell>
          <cell r="T32">
            <v>-18.335791666666655</v>
          </cell>
          <cell r="U32">
            <v>-321.97379166666673</v>
          </cell>
          <cell r="V32">
            <v>224.75020833333321</v>
          </cell>
          <cell r="W32">
            <v>-137.2957916666667</v>
          </cell>
          <cell r="X32">
            <v>-99.15879166666673</v>
          </cell>
          <cell r="Y32">
            <v>52.023208333333301</v>
          </cell>
          <cell r="Z32">
            <v>23.877208333333304</v>
          </cell>
          <cell r="AA32">
            <v>-47.036791666666623</v>
          </cell>
          <cell r="AB32">
            <v>-1099.7612216666671</v>
          </cell>
          <cell r="AC32">
            <v>647.96256698064337</v>
          </cell>
          <cell r="AD32">
            <v>-68.62413163860036</v>
          </cell>
          <cell r="AE32">
            <v>-31.265302313935742</v>
          </cell>
          <cell r="AF32">
            <v>-59.787053859383064</v>
          </cell>
          <cell r="AG32">
            <v>-26.418011075336914</v>
          </cell>
          <cell r="AH32">
            <v>-2.2373259239474219</v>
          </cell>
          <cell r="AI32">
            <v>199.79332301493929</v>
          </cell>
          <cell r="AJ32">
            <v>-56.292959032327943</v>
          </cell>
          <cell r="AK32">
            <v>200.67093953594107</v>
          </cell>
          <cell r="AL32">
            <v>-34.77977643369578</v>
          </cell>
          <cell r="AM32">
            <v>-46.313248864912282</v>
          </cell>
          <cell r="AN32">
            <v>-181.1201080602894</v>
          </cell>
          <cell r="AO32">
            <v>-0.56381447279874664</v>
          </cell>
          <cell r="AP32">
            <v>16.381891226804836</v>
          </cell>
          <cell r="AQ32">
            <v>68.777919612495651</v>
          </cell>
          <cell r="AR32">
            <v>40.229076710350228</v>
          </cell>
          <cell r="AS32">
            <v>40.285923174789836</v>
          </cell>
          <cell r="AT32">
            <v>73.636995477953562</v>
          </cell>
          <cell r="AU32">
            <v>24.224053448103994</v>
          </cell>
          <cell r="AV32">
            <v>29.523185884007113</v>
          </cell>
          <cell r="AW32">
            <v>60.438431211642602</v>
          </cell>
          <cell r="AX32">
            <v>29.277215724424995</v>
          </cell>
          <cell r="AY32">
            <v>35.023264508929103</v>
          </cell>
          <cell r="AZ32">
            <v>-99.186898546296504</v>
          </cell>
          <cell r="BA32">
            <v>32.609442947668782</v>
          </cell>
          <cell r="BB32">
            <v>66.776155722158265</v>
          </cell>
          <cell r="BC32">
            <v>104.52275669233686</v>
          </cell>
          <cell r="BD32">
            <v>76.00754466987442</v>
          </cell>
          <cell r="BE32">
            <v>92.620313238214976</v>
          </cell>
          <cell r="BF32">
            <v>112.73164698240369</v>
          </cell>
          <cell r="BG32">
            <v>60.40674843318962</v>
          </cell>
          <cell r="BH32">
            <v>65.784769589364174</v>
          </cell>
          <cell r="BI32">
            <v>96.741203847768858</v>
          </cell>
          <cell r="BJ32">
            <v>65.54032420638066</v>
          </cell>
          <cell r="BK32">
            <v>71.589397532272997</v>
          </cell>
          <cell r="BL32">
            <v>-106.17021294143296</v>
          </cell>
          <cell r="BM32">
            <v>78.194879347738365</v>
          </cell>
          <cell r="BN32">
            <v>104.84031597452797</v>
          </cell>
          <cell r="BO32">
            <v>143.26429053622584</v>
          </cell>
          <cell r="BP32">
            <v>114.34580033555577</v>
          </cell>
          <cell r="BQ32">
            <v>131.27553470617923</v>
          </cell>
          <cell r="BR32">
            <v>151.88315075938809</v>
          </cell>
          <cell r="BS32">
            <v>93.451268498639664</v>
          </cell>
          <cell r="BT32">
            <v>98.957938545794264</v>
          </cell>
          <cell r="BU32">
            <v>130.4657683790158</v>
          </cell>
          <cell r="BV32">
            <v>98.669591704928905</v>
          </cell>
          <cell r="BW32">
            <v>105.22234330484105</v>
          </cell>
          <cell r="BX32">
            <v>-220.64641558286712</v>
          </cell>
        </row>
      </sheetData>
      <sheetData sheetId="8"/>
      <sheetData sheetId="9">
        <row r="7">
          <cell r="G7">
            <v>3195.875</v>
          </cell>
          <cell r="H7">
            <v>2732.7620000000002</v>
          </cell>
          <cell r="I7">
            <v>2552.989</v>
          </cell>
          <cell r="J7">
            <v>2360.71992</v>
          </cell>
          <cell r="K7">
            <v>2188.88042</v>
          </cell>
          <cell r="L7">
            <v>2246.5388366666666</v>
          </cell>
          <cell r="M7">
            <v>2223.1570747619053</v>
          </cell>
          <cell r="N7">
            <v>2194.9895985714288</v>
          </cell>
          <cell r="O7">
            <v>2162.0364080952381</v>
          </cell>
          <cell r="AB7">
            <v>2188.88042</v>
          </cell>
          <cell r="AC7">
            <v>2175.4604616666666</v>
          </cell>
          <cell r="AD7">
            <v>2162.0405033333332</v>
          </cell>
          <cell r="AE7">
            <v>2168.2038783333337</v>
          </cell>
          <cell r="AF7">
            <v>2154.3672533333333</v>
          </cell>
          <cell r="AG7">
            <v>2140.5306283333334</v>
          </cell>
          <cell r="AH7">
            <v>2126.6940033333335</v>
          </cell>
          <cell r="AI7">
            <v>2112.8573783333331</v>
          </cell>
          <cell r="AJ7">
            <v>2099.0207533333332</v>
          </cell>
          <cell r="AK7">
            <v>2136.2205866666668</v>
          </cell>
          <cell r="AL7">
            <v>2173.2068783333334</v>
          </cell>
          <cell r="AM7">
            <v>2209.9796283333335</v>
          </cell>
          <cell r="AN7">
            <v>2246.5388366666671</v>
          </cell>
          <cell r="AO7">
            <v>2245.2314775396826</v>
          </cell>
          <cell r="AP7">
            <v>2243.8075509523815</v>
          </cell>
          <cell r="AQ7">
            <v>2242.2670569047623</v>
          </cell>
          <cell r="AR7">
            <v>2240.609995396826</v>
          </cell>
          <cell r="AS7">
            <v>2238.8363664285721</v>
          </cell>
          <cell r="AT7">
            <v>2236.9461700000011</v>
          </cell>
          <cell r="AU7">
            <v>2234.9394061111116</v>
          </cell>
          <cell r="AV7">
            <v>2232.8160747619058</v>
          </cell>
          <cell r="AW7">
            <v>2230.5761759523821</v>
          </cell>
          <cell r="AX7">
            <v>2228.2197096825403</v>
          </cell>
          <cell r="AY7">
            <v>2225.7466759523822</v>
          </cell>
          <cell r="AZ7">
            <v>2223.1570747619062</v>
          </cell>
          <cell r="BA7">
            <v>2221.4509061111125</v>
          </cell>
          <cell r="BB7">
            <v>2219.6281700000013</v>
          </cell>
          <cell r="BC7">
            <v>2217.6888664285734</v>
          </cell>
          <cell r="BD7">
            <v>2215.632995396827</v>
          </cell>
          <cell r="BE7">
            <v>2213.460556904764</v>
          </cell>
          <cell r="BF7">
            <v>2211.1715509523829</v>
          </cell>
          <cell r="BG7">
            <v>2208.7659775396842</v>
          </cell>
          <cell r="BH7">
            <v>2206.2438366666688</v>
          </cell>
          <cell r="BI7">
            <v>2203.6051283333354</v>
          </cell>
          <cell r="BJ7">
            <v>2200.8498525396849</v>
          </cell>
          <cell r="BK7">
            <v>2197.9780092857163</v>
          </cell>
          <cell r="BL7">
            <v>2194.9895985714315</v>
          </cell>
          <cell r="BM7">
            <v>2192.8846203968278</v>
          </cell>
          <cell r="BN7">
            <v>2190.663074761907</v>
          </cell>
          <cell r="BO7">
            <v>2188.3249616666694</v>
          </cell>
          <cell r="BP7">
            <v>2185.8702811111134</v>
          </cell>
          <cell r="BQ7">
            <v>2183.2990330952407</v>
          </cell>
          <cell r="BR7">
            <v>2180.6112176190504</v>
          </cell>
          <cell r="BS7">
            <v>2177.8068346825426</v>
          </cell>
          <cell r="BT7">
            <v>2174.8858842857171</v>
          </cell>
          <cell r="BU7">
            <v>2171.848366428575</v>
          </cell>
          <cell r="BV7">
            <v>2168.6942811111144</v>
          </cell>
          <cell r="BW7">
            <v>2165.4236283333366</v>
          </cell>
          <cell r="BX7">
            <v>2162.0364080952418</v>
          </cell>
        </row>
        <row r="12">
          <cell r="G12">
            <v>4699.9470000000001</v>
          </cell>
          <cell r="H12">
            <v>5020.62</v>
          </cell>
          <cell r="I12">
            <v>5794.7880000000005</v>
          </cell>
          <cell r="J12">
            <v>4836.3453799999997</v>
          </cell>
          <cell r="K12">
            <v>4291.2203499999996</v>
          </cell>
          <cell r="L12">
            <v>4370.7613636861724</v>
          </cell>
          <cell r="M12">
            <v>4390.3196483309666</v>
          </cell>
          <cell r="N12">
            <v>4948.1102760047088</v>
          </cell>
          <cell r="O12">
            <v>5794.6710578812981</v>
          </cell>
          <cell r="AB12">
            <v>4291.2203499999996</v>
          </cell>
          <cell r="AC12">
            <v>4459.3981664077228</v>
          </cell>
          <cell r="AD12">
            <v>4510.5026885991565</v>
          </cell>
          <cell r="AE12">
            <v>4561.385942556597</v>
          </cell>
          <cell r="AF12">
            <v>4441.0983401459471</v>
          </cell>
          <cell r="AG12">
            <v>4472.9591330510411</v>
          </cell>
          <cell r="AH12">
            <v>4549.9827513580894</v>
          </cell>
          <cell r="AI12">
            <v>5106.0042606162879</v>
          </cell>
          <cell r="AJ12">
            <v>4718.6890935117408</v>
          </cell>
          <cell r="AK12">
            <v>5044.0418066794036</v>
          </cell>
          <cell r="AL12">
            <v>4881.2495271780226</v>
          </cell>
          <cell r="AM12">
            <v>4793.0451448480626</v>
          </cell>
          <cell r="AN12">
            <v>4370.7613636861761</v>
          </cell>
          <cell r="AO12">
            <v>4515.2109988107622</v>
          </cell>
          <cell r="AP12">
            <v>4566.1411405505378</v>
          </cell>
          <cell r="AQ12">
            <v>4684.4151215042939</v>
          </cell>
          <cell r="AR12">
            <v>4679.9709000309849</v>
          </cell>
          <cell r="AS12">
            <v>4741.4441934763072</v>
          </cell>
          <cell r="AT12">
            <v>4899.6762450160604</v>
          </cell>
          <cell r="AU12">
            <v>4799.2969266360633</v>
          </cell>
          <cell r="AV12">
            <v>4833.8948456981252</v>
          </cell>
          <cell r="AW12">
            <v>4937.0674550838667</v>
          </cell>
          <cell r="AX12">
            <v>4918.5168507976869</v>
          </cell>
          <cell r="AY12">
            <v>4959.9728485721525</v>
          </cell>
          <cell r="AZ12">
            <v>4390.3196483317743</v>
          </cell>
          <cell r="BA12">
            <v>4695.1710071980224</v>
          </cell>
          <cell r="BB12">
            <v>4818.8106237356078</v>
          </cell>
          <cell r="BC12">
            <v>4945.8686272166524</v>
          </cell>
          <cell r="BD12">
            <v>4976.8944733018034</v>
          </cell>
          <cell r="BE12">
            <v>5090.9894972583688</v>
          </cell>
          <cell r="BF12">
            <v>5030.7435819466009</v>
          </cell>
          <cell r="BG12">
            <v>5015.9634386727112</v>
          </cell>
          <cell r="BH12">
            <v>5086.9582239620904</v>
          </cell>
          <cell r="BI12">
            <v>5226.9068609073747</v>
          </cell>
          <cell r="BJ12">
            <v>5244.0863844769829</v>
          </cell>
          <cell r="BK12">
            <v>5322.8045261408497</v>
          </cell>
          <cell r="BL12">
            <v>4948.1102760186095</v>
          </cell>
          <cell r="BM12">
            <v>5294.077493742454</v>
          </cell>
          <cell r="BN12">
            <v>5434.8764458074838</v>
          </cell>
          <cell r="BO12">
            <v>5631.3483949872116</v>
          </cell>
          <cell r="BP12">
            <v>5699.9005631804275</v>
          </cell>
          <cell r="BQ12">
            <v>5852.8502596346698</v>
          </cell>
          <cell r="BR12">
            <v>6032.027076870143</v>
          </cell>
          <cell r="BS12">
            <v>6054.2793900088618</v>
          </cell>
          <cell r="BT12">
            <v>6163.6563737968545</v>
          </cell>
          <cell r="BU12">
            <v>6343.1131943522532</v>
          </cell>
          <cell r="BV12">
            <v>6397.5651122914251</v>
          </cell>
          <cell r="BW12">
            <v>6515.8745722309986</v>
          </cell>
          <cell r="BX12">
            <v>5794.6710579831997</v>
          </cell>
        </row>
        <row r="14">
          <cell r="G14">
            <v>894.971</v>
          </cell>
          <cell r="H14">
            <v>703.495</v>
          </cell>
          <cell r="I14">
            <v>667.40800000000002</v>
          </cell>
          <cell r="J14">
            <v>861.65599999999995</v>
          </cell>
          <cell r="K14">
            <v>732.84534999999994</v>
          </cell>
          <cell r="L14">
            <v>1181.1313801837844</v>
          </cell>
          <cell r="M14">
            <v>1125.7498460230688</v>
          </cell>
          <cell r="N14">
            <v>1173.5081757421071</v>
          </cell>
          <cell r="O14">
            <v>1242.546313718</v>
          </cell>
          <cell r="AB14">
            <v>732.84534999999994</v>
          </cell>
          <cell r="AC14">
            <v>940.17277492983897</v>
          </cell>
          <cell r="AD14">
            <v>1106.4910925983806</v>
          </cell>
          <cell r="AE14">
            <v>1084.3803584784071</v>
          </cell>
          <cell r="AF14">
            <v>1054.4013558328963</v>
          </cell>
          <cell r="AG14">
            <v>1106.9587410998624</v>
          </cell>
          <cell r="AH14">
            <v>1197.616900470937</v>
          </cell>
          <cell r="AI14">
            <v>1048.3802524738333</v>
          </cell>
          <cell r="AJ14">
            <v>1060.2598296931176</v>
          </cell>
          <cell r="AK14">
            <v>1167.6030522331193</v>
          </cell>
          <cell r="AL14">
            <v>1060.4068175527559</v>
          </cell>
          <cell r="AM14">
            <v>1108.4516554473294</v>
          </cell>
          <cell r="AN14">
            <v>1181.1313801837844</v>
          </cell>
          <cell r="AO14">
            <v>1070.6238710663579</v>
          </cell>
          <cell r="AP14">
            <v>1249.013667771372</v>
          </cell>
          <cell r="AQ14">
            <v>1211.9286018230584</v>
          </cell>
          <cell r="AR14">
            <v>1187.1261805375352</v>
          </cell>
          <cell r="AS14">
            <v>1185.5362652421868</v>
          </cell>
          <cell r="AT14">
            <v>1271.4380905017281</v>
          </cell>
          <cell r="AU14">
            <v>1121.3616399410926</v>
          </cell>
          <cell r="AV14">
            <v>1133.0758489159416</v>
          </cell>
          <cell r="AW14">
            <v>1241.8405147784867</v>
          </cell>
          <cell r="AX14">
            <v>1132.8339661846999</v>
          </cell>
          <cell r="AY14">
            <v>1184.2814244594249</v>
          </cell>
          <cell r="AZ14">
            <v>1125.7498460230688</v>
          </cell>
          <cell r="BA14">
            <v>1147.6772769926799</v>
          </cell>
          <cell r="BB14">
            <v>1335.8910043527924</v>
          </cell>
          <cell r="BC14">
            <v>1291.1571270950387</v>
          </cell>
          <cell r="BD14">
            <v>1268.4091835671456</v>
          </cell>
          <cell r="BE14">
            <v>1264.5340317525822</v>
          </cell>
          <cell r="BF14">
            <v>1353.4806146464862</v>
          </cell>
          <cell r="BG14">
            <v>1199.772437774627</v>
          </cell>
          <cell r="BH14">
            <v>1211.5926146151407</v>
          </cell>
          <cell r="BI14">
            <v>1323.6141589154611</v>
          </cell>
          <cell r="BJ14">
            <v>1211.0612774875124</v>
          </cell>
          <cell r="BK14">
            <v>1266.105386806687</v>
          </cell>
          <cell r="BL14">
            <v>1173.5081757421071</v>
          </cell>
          <cell r="BM14">
            <v>1219.5020249871679</v>
          </cell>
          <cell r="BN14">
            <v>1416.3995228280921</v>
          </cell>
          <cell r="BO14">
            <v>1365.1626995033982</v>
          </cell>
          <cell r="BP14">
            <v>1343.8843643402522</v>
          </cell>
          <cell r="BQ14">
            <v>1338.1447630605069</v>
          </cell>
          <cell r="BR14">
            <v>1430.2468711107233</v>
          </cell>
          <cell r="BS14">
            <v>1272.3886786142853</v>
          </cell>
          <cell r="BT14">
            <v>1284.3888225929966</v>
          </cell>
          <cell r="BU14">
            <v>1399.9241901224943</v>
          </cell>
          <cell r="BV14">
            <v>1283.471593352125</v>
          </cell>
          <cell r="BW14">
            <v>1342.2907858488572</v>
          </cell>
          <cell r="BX14">
            <v>1242.546313718</v>
          </cell>
        </row>
        <row r="16">
          <cell r="G16">
            <v>1259.6780000000001</v>
          </cell>
          <cell r="H16">
            <v>1432.3209999999999</v>
          </cell>
          <cell r="I16">
            <v>1820.5550000000001</v>
          </cell>
          <cell r="J16">
            <v>1523.9870000000001</v>
          </cell>
          <cell r="K16">
            <v>1029.4079999999999</v>
          </cell>
          <cell r="L16">
            <v>1029.4079999999999</v>
          </cell>
          <cell r="M16">
            <v>1029.4079999999999</v>
          </cell>
          <cell r="N16">
            <v>1029.4079999999999</v>
          </cell>
          <cell r="O16">
            <v>1029.4079999999999</v>
          </cell>
          <cell r="AB16">
            <v>1029.4079999999999</v>
          </cell>
          <cell r="AC16">
            <v>1029.4079999999999</v>
          </cell>
          <cell r="AD16">
            <v>1029.4079999999999</v>
          </cell>
          <cell r="AE16">
            <v>1029.4079999999999</v>
          </cell>
          <cell r="AF16">
            <v>1029.4079999999999</v>
          </cell>
          <cell r="AG16">
            <v>1029.4079999999999</v>
          </cell>
          <cell r="AH16">
            <v>1029.4079999999999</v>
          </cell>
          <cell r="AI16">
            <v>1029.4079999999999</v>
          </cell>
          <cell r="AJ16">
            <v>1029.4079999999999</v>
          </cell>
          <cell r="AK16">
            <v>1029.4079999999999</v>
          </cell>
          <cell r="AL16">
            <v>1029.4079999999999</v>
          </cell>
          <cell r="AM16">
            <v>1029.4079999999999</v>
          </cell>
          <cell r="AN16">
            <v>1029.4079999999999</v>
          </cell>
          <cell r="AO16">
            <v>1029.4079999999999</v>
          </cell>
          <cell r="AP16">
            <v>1029.4079999999999</v>
          </cell>
          <cell r="AQ16">
            <v>1029.4079999999999</v>
          </cell>
          <cell r="AR16">
            <v>1029.4079999999999</v>
          </cell>
          <cell r="AS16">
            <v>1029.4079999999999</v>
          </cell>
          <cell r="AT16">
            <v>1029.4079999999999</v>
          </cell>
          <cell r="AU16">
            <v>1029.4079999999999</v>
          </cell>
          <cell r="AV16">
            <v>1029.4079999999999</v>
          </cell>
          <cell r="AW16">
            <v>1029.4079999999999</v>
          </cell>
          <cell r="AX16">
            <v>1029.4079999999999</v>
          </cell>
          <cell r="AY16">
            <v>1029.4079999999999</v>
          </cell>
          <cell r="AZ16">
            <v>1029.4079999999999</v>
          </cell>
          <cell r="BA16">
            <v>1029.4079999999999</v>
          </cell>
          <cell r="BB16">
            <v>1029.4079999999999</v>
          </cell>
          <cell r="BC16">
            <v>1029.4079999999999</v>
          </cell>
          <cell r="BD16">
            <v>1029.4079999999999</v>
          </cell>
          <cell r="BE16">
            <v>1029.4079999999999</v>
          </cell>
          <cell r="BF16">
            <v>1029.4079999999999</v>
          </cell>
          <cell r="BG16">
            <v>1029.4079999999999</v>
          </cell>
          <cell r="BH16">
            <v>1029.4079999999999</v>
          </cell>
          <cell r="BI16">
            <v>1029.4079999999999</v>
          </cell>
          <cell r="BJ16">
            <v>1029.4079999999999</v>
          </cell>
          <cell r="BK16">
            <v>1029.4079999999999</v>
          </cell>
          <cell r="BL16">
            <v>1029.4079999999999</v>
          </cell>
          <cell r="BM16">
            <v>1029.4079999999999</v>
          </cell>
          <cell r="BN16">
            <v>1029.4079999999999</v>
          </cell>
          <cell r="BO16">
            <v>1029.4079999999999</v>
          </cell>
          <cell r="BP16">
            <v>1029.4079999999999</v>
          </cell>
          <cell r="BQ16">
            <v>1029.4079999999999</v>
          </cell>
          <cell r="BR16">
            <v>1029.4079999999999</v>
          </cell>
          <cell r="BS16">
            <v>1029.4079999999999</v>
          </cell>
          <cell r="BT16">
            <v>1029.4079999999999</v>
          </cell>
          <cell r="BU16">
            <v>1029.4079999999999</v>
          </cell>
          <cell r="BV16">
            <v>1029.4079999999999</v>
          </cell>
          <cell r="BW16">
            <v>1029.4079999999999</v>
          </cell>
          <cell r="BX16">
            <v>1029.4079999999999</v>
          </cell>
        </row>
        <row r="21">
          <cell r="G21">
            <v>1254.923</v>
          </cell>
          <cell r="H21">
            <v>1101.819</v>
          </cell>
          <cell r="I21">
            <v>953.93499999999995</v>
          </cell>
          <cell r="J21">
            <v>734.56500000000005</v>
          </cell>
          <cell r="K21">
            <v>1021.39188</v>
          </cell>
          <cell r="L21">
            <v>732.89370839022968</v>
          </cell>
          <cell r="M21">
            <v>1053.5230041020554</v>
          </cell>
          <cell r="N21">
            <v>1088.6682608203173</v>
          </cell>
          <cell r="O21">
            <v>1171.5654450273439</v>
          </cell>
          <cell r="AB21">
            <v>1021.39188</v>
          </cell>
          <cell r="AC21">
            <v>1005.6344481445506</v>
          </cell>
          <cell r="AD21">
            <v>910.57631933410926</v>
          </cell>
          <cell r="AE21">
            <v>1003.7259740781894</v>
          </cell>
          <cell r="AF21">
            <v>933.57304097971701</v>
          </cell>
          <cell r="AG21">
            <v>862.33030123939102</v>
          </cell>
          <cell r="AH21">
            <v>920.26625368966688</v>
          </cell>
          <cell r="AI21">
            <v>1427.5137497550745</v>
          </cell>
          <cell r="AJ21">
            <v>812.03706270317957</v>
          </cell>
          <cell r="AK21">
            <v>1396.5041512665775</v>
          </cell>
          <cell r="AL21">
            <v>882.27820218317379</v>
          </cell>
          <cell r="AM21">
            <v>825.66962475609171</v>
          </cell>
          <cell r="AN21">
            <v>732.89370839022968</v>
          </cell>
          <cell r="AO21">
            <v>899.14511594509099</v>
          </cell>
          <cell r="AP21">
            <v>962.11850481894271</v>
          </cell>
          <cell r="AQ21">
            <v>1053.5478078949784</v>
          </cell>
          <cell r="AR21">
            <v>984.05589067558662</v>
          </cell>
          <cell r="AS21">
            <v>1024.4785829706952</v>
          </cell>
          <cell r="AT21">
            <v>1393.9174207132985</v>
          </cell>
          <cell r="AU21">
            <v>1273.8024310951068</v>
          </cell>
          <cell r="AV21">
            <v>1286.7037463386278</v>
          </cell>
          <cell r="AW21">
            <v>1362.3722901529616</v>
          </cell>
          <cell r="AX21">
            <v>1286.5206038032838</v>
          </cell>
          <cell r="AY21">
            <v>1300.8649807266634</v>
          </cell>
          <cell r="AZ21">
            <v>1053.5230041020554</v>
          </cell>
          <cell r="BA21">
            <v>1311.2793566620335</v>
          </cell>
          <cell r="BB21">
            <v>1375.9238765519569</v>
          </cell>
          <cell r="BC21">
            <v>1468.2200378326056</v>
          </cell>
          <cell r="BD21">
            <v>1398.8264664224175</v>
          </cell>
          <cell r="BE21">
            <v>1439.4538512181789</v>
          </cell>
          <cell r="BF21">
            <v>1489.1301379337851</v>
          </cell>
          <cell r="BG21">
            <v>1368.421594080615</v>
          </cell>
          <cell r="BH21">
            <v>1381.3868033120202</v>
          </cell>
          <cell r="BI21">
            <v>1457.4277400567362</v>
          </cell>
          <cell r="BJ21">
            <v>1380.9314785858464</v>
          </cell>
          <cell r="BK21">
            <v>1396.1376380077083</v>
          </cell>
          <cell r="BL21">
            <v>1088.6682608203173</v>
          </cell>
          <cell r="BM21">
            <v>1413.248800371204</v>
          </cell>
          <cell r="BN21">
            <v>1478.9101191646364</v>
          </cell>
          <cell r="BO21">
            <v>1573.1117781227881</v>
          </cell>
          <cell r="BP21">
            <v>1502.1795612221717</v>
          </cell>
          <cell r="BQ21">
            <v>1543.4548618032461</v>
          </cell>
          <cell r="BR21">
            <v>1593.9060277257695</v>
          </cell>
          <cell r="BS21">
            <v>1477.0591992853806</v>
          </cell>
          <cell r="BT21">
            <v>1490.229243919523</v>
          </cell>
          <cell r="BU21">
            <v>1567.4683703928126</v>
          </cell>
          <cell r="BV21">
            <v>1489.4018943908736</v>
          </cell>
          <cell r="BW21">
            <v>1505.9117424127837</v>
          </cell>
          <cell r="BX21">
            <v>1171.5654450273439</v>
          </cell>
        </row>
        <row r="40">
          <cell r="G40">
            <v>7912.3220000000001</v>
          </cell>
          <cell r="H40">
            <v>7766.5819999999994</v>
          </cell>
          <cell r="I40">
            <v>8357.6769999999997</v>
          </cell>
          <cell r="J40">
            <v>7203.6653000000006</v>
          </cell>
          <cell r="K40">
            <v>7844.4942800000008</v>
          </cell>
          <cell r="L40">
            <v>6617.3002003528391</v>
          </cell>
          <cell r="M40">
            <v>6613.4767230928719</v>
          </cell>
          <cell r="N40">
            <v>7143.0998745761372</v>
          </cell>
          <cell r="O40">
            <v>7956.7074659765367</v>
          </cell>
          <cell r="Y40">
            <v>0</v>
          </cell>
          <cell r="Z40">
            <v>0</v>
          </cell>
          <cell r="AA40">
            <v>0</v>
          </cell>
          <cell r="AB40">
            <v>7844.4942799999999</v>
          </cell>
          <cell r="AC40">
            <v>6634.8586280743893</v>
          </cell>
          <cell r="AD40">
            <v>6672.5431919324892</v>
          </cell>
          <cell r="AE40">
            <v>6729.5898208899307</v>
          </cell>
          <cell r="AF40">
            <v>6595.4655934792809</v>
          </cell>
          <cell r="AG40">
            <v>6637.7152032909889</v>
          </cell>
          <cell r="AH40">
            <v>6703.1395225219849</v>
          </cell>
          <cell r="AI40">
            <v>7218.861638949621</v>
          </cell>
          <cell r="AJ40">
            <v>6817.709846845074</v>
          </cell>
          <cell r="AK40">
            <v>7180.2623933460709</v>
          </cell>
          <cell r="AL40">
            <v>7054.456405511356</v>
          </cell>
          <cell r="AM40">
            <v>7003.0247731813961</v>
          </cell>
          <cell r="AN40">
            <v>6617.3002003528436</v>
          </cell>
          <cell r="AO40">
            <v>6760.4424763504448</v>
          </cell>
          <cell r="AP40">
            <v>6809.9486915029192</v>
          </cell>
          <cell r="AQ40">
            <v>6926.6821784090562</v>
          </cell>
          <cell r="AR40">
            <v>6920.5808954278109</v>
          </cell>
          <cell r="AS40">
            <v>6980.2805599048788</v>
          </cell>
          <cell r="AT40">
            <v>7136.6224150160615</v>
          </cell>
          <cell r="AU40">
            <v>7034.2363327471749</v>
          </cell>
          <cell r="AV40">
            <v>7066.710920460031</v>
          </cell>
          <cell r="AW40">
            <v>7167.6436310362487</v>
          </cell>
          <cell r="AX40">
            <v>7146.7365604802271</v>
          </cell>
          <cell r="AY40">
            <v>7185.7195245245348</v>
          </cell>
          <cell r="AZ40">
            <v>6613.4767230936804</v>
          </cell>
          <cell r="BA40">
            <v>6916.6219133091345</v>
          </cell>
          <cell r="BB40">
            <v>7038.4387937356096</v>
          </cell>
          <cell r="BC40">
            <v>7163.5574936452258</v>
          </cell>
          <cell r="BD40">
            <v>7192.5274686986304</v>
          </cell>
          <cell r="BE40">
            <v>7304.4500541631332</v>
          </cell>
          <cell r="BF40">
            <v>7241.9151328989838</v>
          </cell>
          <cell r="BG40">
            <v>7224.7294162123953</v>
          </cell>
          <cell r="BH40">
            <v>7293.2020606287588</v>
          </cell>
          <cell r="BI40">
            <v>7430.5119892407101</v>
          </cell>
          <cell r="BJ40">
            <v>7444.9362370166673</v>
          </cell>
          <cell r="BK40">
            <v>7520.782535426566</v>
          </cell>
          <cell r="BL40">
            <v>7143.0998745900415</v>
          </cell>
          <cell r="BM40">
            <v>7486.9621141392818</v>
          </cell>
          <cell r="BN40">
            <v>7625.5395205693912</v>
          </cell>
          <cell r="BO40">
            <v>7819.6733566538805</v>
          </cell>
          <cell r="BP40">
            <v>7885.7708442915409</v>
          </cell>
          <cell r="BQ40">
            <v>8036.1492927299105</v>
          </cell>
          <cell r="BR40">
            <v>8212.6382944891939</v>
          </cell>
          <cell r="BS40">
            <v>8232.0862246914039</v>
          </cell>
          <cell r="BT40">
            <v>8338.5422580825725</v>
          </cell>
          <cell r="BU40">
            <v>8514.9615607808282</v>
          </cell>
          <cell r="BV40">
            <v>8566.259393402539</v>
          </cell>
          <cell r="BW40">
            <v>8681.2982005643353</v>
          </cell>
          <cell r="BX40">
            <v>7956.7074660784419</v>
          </cell>
        </row>
        <row r="42">
          <cell r="G42">
            <v>555.99199999999996</v>
          </cell>
          <cell r="H42">
            <v>561.59699999999998</v>
          </cell>
          <cell r="I42">
            <v>558.18499999999995</v>
          </cell>
          <cell r="J42">
            <v>18.460000000000036</v>
          </cell>
          <cell r="K42">
            <v>0</v>
          </cell>
          <cell r="L42">
            <v>55.495402329096351</v>
          </cell>
          <cell r="M42">
            <v>373.54264628949932</v>
          </cell>
          <cell r="N42">
            <v>1112.7027372096213</v>
          </cell>
          <cell r="O42">
            <v>2142.6272037187064</v>
          </cell>
          <cell r="AB42">
            <v>0</v>
          </cell>
          <cell r="AC42">
            <v>161.86905698064243</v>
          </cell>
          <cell r="AD42">
            <v>93.244925342042052</v>
          </cell>
          <cell r="AE42">
            <v>61.979623028106289</v>
          </cell>
          <cell r="AF42">
            <v>2.1925691687232529</v>
          </cell>
          <cell r="AG42">
            <v>0</v>
          </cell>
          <cell r="AH42">
            <v>0</v>
          </cell>
          <cell r="AI42">
            <v>173.33055518437817</v>
          </cell>
          <cell r="AJ42">
            <v>117.0375961520503</v>
          </cell>
          <cell r="AK42">
            <v>317.7085356879914</v>
          </cell>
          <cell r="AL42">
            <v>282.92875925429564</v>
          </cell>
          <cell r="AM42">
            <v>236.6155103893833</v>
          </cell>
          <cell r="AN42">
            <v>55.495402329093906</v>
          </cell>
          <cell r="AO42">
            <v>54.931587856295153</v>
          </cell>
          <cell r="AP42">
            <v>71.313479083099992</v>
          </cell>
          <cell r="AQ42">
            <v>140.09139869559561</v>
          </cell>
          <cell r="AR42">
            <v>180.32047540594579</v>
          </cell>
          <cell r="AS42">
            <v>220.60639858073557</v>
          </cell>
          <cell r="AT42">
            <v>294.24339405868903</v>
          </cell>
          <cell r="AU42">
            <v>318.46744750679289</v>
          </cell>
          <cell r="AV42">
            <v>347.99063339079981</v>
          </cell>
          <cell r="AW42">
            <v>408.42906460244205</v>
          </cell>
          <cell r="AX42">
            <v>437.70628032686659</v>
          </cell>
          <cell r="AY42">
            <v>472.72954483579508</v>
          </cell>
          <cell r="AZ42">
            <v>373.54264628949772</v>
          </cell>
          <cell r="BA42">
            <v>406.15208923716528</v>
          </cell>
          <cell r="BB42">
            <v>472.92824495932194</v>
          </cell>
          <cell r="BC42">
            <v>577.45100165165672</v>
          </cell>
          <cell r="BD42">
            <v>653.4585463215285</v>
          </cell>
          <cell r="BE42">
            <v>746.07885955974007</v>
          </cell>
          <cell r="BF42">
            <v>858.81050654213936</v>
          </cell>
          <cell r="BG42">
            <v>919.21725497532339</v>
          </cell>
          <cell r="BH42">
            <v>985.0020245646806</v>
          </cell>
          <cell r="BI42">
            <v>1081.7432284124407</v>
          </cell>
          <cell r="BJ42">
            <v>1147.2835526188107</v>
          </cell>
          <cell r="BK42">
            <v>1218.8729501510707</v>
          </cell>
          <cell r="BL42">
            <v>1112.7027372096213</v>
          </cell>
          <cell r="BM42">
            <v>1190.8976165573404</v>
          </cell>
          <cell r="BN42">
            <v>1295.7379325318445</v>
          </cell>
          <cell r="BO42">
            <v>1439.002223068042</v>
          </cell>
          <cell r="BP42">
            <v>1553.3480234035637</v>
          </cell>
          <cell r="BQ42">
            <v>1684.6235581097023</v>
          </cell>
          <cell r="BR42">
            <v>1836.5067088690421</v>
          </cell>
          <cell r="BS42">
            <v>1929.9579773676251</v>
          </cell>
          <cell r="BT42">
            <v>2028.9159159133519</v>
          </cell>
          <cell r="BU42">
            <v>2159.3816842922888</v>
          </cell>
          <cell r="BV42">
            <v>2258.0512759971252</v>
          </cell>
          <cell r="BW42">
            <v>2363.2736193018591</v>
          </cell>
          <cell r="BX42">
            <v>2142.6272037188664</v>
          </cell>
        </row>
        <row r="50"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</row>
        <row r="52">
          <cell r="G52">
            <v>913.904</v>
          </cell>
          <cell r="H52">
            <v>1299.289</v>
          </cell>
          <cell r="I52">
            <v>1521.6439999999998</v>
          </cell>
          <cell r="J52">
            <v>1323.8630000000001</v>
          </cell>
          <cell r="K52">
            <v>1400.0958500000002</v>
          </cell>
          <cell r="L52">
            <v>1336.6558500000006</v>
          </cell>
          <cell r="M52">
            <v>1079.4718500000013</v>
          </cell>
          <cell r="N52">
            <v>818.28785000000175</v>
          </cell>
          <cell r="O52">
            <v>781.80385000000183</v>
          </cell>
          <cell r="AB52">
            <v>1400.0958500000002</v>
          </cell>
          <cell r="AC52">
            <v>1379.9401833333336</v>
          </cell>
          <cell r="AD52">
            <v>1359.7845166666668</v>
          </cell>
          <cell r="AE52">
            <v>1372.9621833333335</v>
          </cell>
          <cell r="AF52">
            <v>1386.13985</v>
          </cell>
          <cell r="AG52">
            <v>1399.317516666667</v>
          </cell>
          <cell r="AH52">
            <v>1412.4951833333334</v>
          </cell>
          <cell r="AI52">
            <v>1425.6728500000002</v>
          </cell>
          <cell r="AJ52">
            <v>1438.8505166666669</v>
          </cell>
          <cell r="AK52">
            <v>1413.3018500000003</v>
          </cell>
          <cell r="AL52">
            <v>1387.7531833333337</v>
          </cell>
          <cell r="AM52">
            <v>1362.2045166666671</v>
          </cell>
          <cell r="AN52">
            <v>1336.6558500000006</v>
          </cell>
          <cell r="AO52">
            <v>1331.8905166666673</v>
          </cell>
          <cell r="AP52">
            <v>1327.125183333334</v>
          </cell>
          <cell r="AQ52">
            <v>1322.3598500000007</v>
          </cell>
          <cell r="AR52">
            <v>1317.5945166666675</v>
          </cell>
          <cell r="AS52">
            <v>1312.8291833333342</v>
          </cell>
          <cell r="AT52">
            <v>1308.0638500000009</v>
          </cell>
          <cell r="AU52">
            <v>1303.2985166666676</v>
          </cell>
          <cell r="AV52">
            <v>1298.5331833333344</v>
          </cell>
          <cell r="AW52">
            <v>1293.7678500000011</v>
          </cell>
          <cell r="AX52">
            <v>1289.0025166666678</v>
          </cell>
          <cell r="AY52">
            <v>1284.2371833333345</v>
          </cell>
          <cell r="AZ52">
            <v>1079.4718500000013</v>
          </cell>
          <cell r="BA52">
            <v>1074.3731833333345</v>
          </cell>
          <cell r="BB52">
            <v>1069.2745166666678</v>
          </cell>
          <cell r="BC52">
            <v>1064.1758500000014</v>
          </cell>
          <cell r="BD52">
            <v>1059.0771833333347</v>
          </cell>
          <cell r="BE52">
            <v>1053.9785166666679</v>
          </cell>
          <cell r="BF52">
            <v>848.8798500000014</v>
          </cell>
          <cell r="BG52">
            <v>843.78118333333487</v>
          </cell>
          <cell r="BH52">
            <v>838.68251666666822</v>
          </cell>
          <cell r="BI52">
            <v>833.58385000000158</v>
          </cell>
          <cell r="BJ52">
            <v>828.48518333333493</v>
          </cell>
          <cell r="BK52">
            <v>823.38651666666829</v>
          </cell>
          <cell r="BL52">
            <v>818.28785000000175</v>
          </cell>
          <cell r="BM52">
            <v>812.61418333333518</v>
          </cell>
          <cell r="BN52">
            <v>806.94051666666849</v>
          </cell>
          <cell r="BO52">
            <v>801.26685000000191</v>
          </cell>
          <cell r="BP52">
            <v>795.59318333333522</v>
          </cell>
          <cell r="BQ52">
            <v>789.91951666666864</v>
          </cell>
          <cell r="BR52">
            <v>784.24585000000206</v>
          </cell>
          <cell r="BS52">
            <v>783.83885000000203</v>
          </cell>
          <cell r="BT52">
            <v>783.43185000000199</v>
          </cell>
          <cell r="BU52">
            <v>783.02485000000195</v>
          </cell>
          <cell r="BV52">
            <v>782.61785000000191</v>
          </cell>
          <cell r="BW52">
            <v>782.21085000000187</v>
          </cell>
          <cell r="BX52">
            <v>781.80385000000183</v>
          </cell>
        </row>
        <row r="57">
          <cell r="G57">
            <v>6442.4260000000004</v>
          </cell>
          <cell r="H57">
            <v>5905.6959999999999</v>
          </cell>
          <cell r="I57">
            <v>6277.8480000000009</v>
          </cell>
          <cell r="J57">
            <v>5861.3419999999996</v>
          </cell>
          <cell r="K57">
            <v>6444.3988999999983</v>
          </cell>
          <cell r="L57">
            <v>5225.1494180237469</v>
          </cell>
          <cell r="M57">
            <v>5160.4626968041757</v>
          </cell>
          <cell r="N57">
            <v>5212.1097573806346</v>
          </cell>
          <cell r="O57">
            <v>5032.2768823653932</v>
          </cell>
          <cell r="AB57">
            <v>6444.3988999999983</v>
          </cell>
          <cell r="AC57">
            <v>5093.0498577604121</v>
          </cell>
          <cell r="AD57">
            <v>5219.5142199237798</v>
          </cell>
          <cell r="AE57">
            <v>5294.6484845284886</v>
          </cell>
          <cell r="AF57">
            <v>5207.1336443105556</v>
          </cell>
          <cell r="AG57">
            <v>5238.3981566243201</v>
          </cell>
          <cell r="AH57">
            <v>5290.6448091886487</v>
          </cell>
          <cell r="AI57">
            <v>5619.8587037652405</v>
          </cell>
          <cell r="AJ57">
            <v>5261.8222040263554</v>
          </cell>
          <cell r="AK57">
            <v>5449.2524776580776</v>
          </cell>
          <cell r="AL57">
            <v>5383.7749329237258</v>
          </cell>
          <cell r="AM57">
            <v>5404.2052161253441</v>
          </cell>
          <cell r="AN57">
            <v>5225.1494180237469</v>
          </cell>
          <cell r="AO57">
            <v>5373.6208418274809</v>
          </cell>
          <cell r="AP57">
            <v>5411.5104990864838</v>
          </cell>
          <cell r="AQ57">
            <v>5464.2313997134579</v>
          </cell>
          <cell r="AR57">
            <v>5422.6663733551968</v>
          </cell>
          <cell r="AS57">
            <v>5446.8454479908087</v>
          </cell>
          <cell r="AT57">
            <v>5534.3156409573694</v>
          </cell>
          <cell r="AU57">
            <v>5412.4708385737131</v>
          </cell>
          <cell r="AV57">
            <v>5420.1875737358941</v>
          </cell>
          <cell r="AW57">
            <v>5465.4471864338029</v>
          </cell>
          <cell r="AX57">
            <v>5420.0282334866888</v>
          </cell>
          <cell r="AY57">
            <v>5428.7532663554011</v>
          </cell>
          <cell r="AZ57">
            <v>5160.4626968041757</v>
          </cell>
          <cell r="BA57">
            <v>5436.0971107386285</v>
          </cell>
          <cell r="BB57">
            <v>5496.236502109612</v>
          </cell>
          <cell r="BC57">
            <v>5521.9311119935574</v>
          </cell>
          <cell r="BD57">
            <v>5479.9922090437558</v>
          </cell>
          <cell r="BE57">
            <v>5504.3931479367138</v>
          </cell>
          <cell r="BF57">
            <v>5534.2252463568357</v>
          </cell>
          <cell r="BG57">
            <v>5461.7314479037359</v>
          </cell>
          <cell r="BH57">
            <v>5469.5179893974246</v>
          </cell>
          <cell r="BI57">
            <v>5515.1853808283067</v>
          </cell>
          <cell r="BJ57">
            <v>5469.1679710645994</v>
          </cell>
          <cell r="BK57">
            <v>5478.5235386089635</v>
          </cell>
          <cell r="BL57">
            <v>5212.1097573806346</v>
          </cell>
          <cell r="BM57">
            <v>5483.4507842489356</v>
          </cell>
          <cell r="BN57">
            <v>5522.8615413713533</v>
          </cell>
          <cell r="BO57">
            <v>5579.404753586502</v>
          </cell>
          <cell r="BP57">
            <v>5536.8301075555491</v>
          </cell>
          <cell r="BQ57">
            <v>5561.6066879547479</v>
          </cell>
          <cell r="BR57">
            <v>5591.8862056217249</v>
          </cell>
          <cell r="BS57">
            <v>5518.2898673257996</v>
          </cell>
          <cell r="BT57">
            <v>5526.1949621717749</v>
          </cell>
          <cell r="BU57">
            <v>5572.5554964917292</v>
          </cell>
          <cell r="BV57">
            <v>5525.5907374093513</v>
          </cell>
          <cell r="BW57">
            <v>5535.8142012672852</v>
          </cell>
          <cell r="BX57">
            <v>5032.2768823653932</v>
          </cell>
        </row>
        <row r="58">
          <cell r="G58">
            <v>1141.0740000000001</v>
          </cell>
          <cell r="H58">
            <v>1011.987</v>
          </cell>
          <cell r="I58">
            <v>782.68399999999997</v>
          </cell>
          <cell r="J58">
            <v>366.28399999999999</v>
          </cell>
          <cell r="K58">
            <v>204.59045</v>
          </cell>
          <cell r="L58">
            <v>204.59045</v>
          </cell>
          <cell r="M58">
            <v>204.59045</v>
          </cell>
          <cell r="N58">
            <v>204.59045</v>
          </cell>
          <cell r="O58">
            <v>204.59045</v>
          </cell>
          <cell r="AB58">
            <v>204.59045</v>
          </cell>
          <cell r="AC58">
            <v>204.59045</v>
          </cell>
          <cell r="AD58">
            <v>204.59045</v>
          </cell>
          <cell r="AE58">
            <v>204.59045</v>
          </cell>
          <cell r="AF58">
            <v>204.59045</v>
          </cell>
          <cell r="AG58">
            <v>204.59045</v>
          </cell>
          <cell r="AH58">
            <v>204.59045</v>
          </cell>
          <cell r="AI58">
            <v>204.59045</v>
          </cell>
          <cell r="AJ58">
            <v>204.59045</v>
          </cell>
          <cell r="AK58">
            <v>204.59045</v>
          </cell>
          <cell r="AL58">
            <v>204.59045</v>
          </cell>
          <cell r="AM58">
            <v>204.59045</v>
          </cell>
          <cell r="AN58">
            <v>204.59045</v>
          </cell>
          <cell r="AO58">
            <v>204.59045</v>
          </cell>
          <cell r="AP58">
            <v>204.59045</v>
          </cell>
          <cell r="AQ58">
            <v>204.59045</v>
          </cell>
          <cell r="AR58">
            <v>204.59045</v>
          </cell>
          <cell r="AS58">
            <v>204.59045</v>
          </cell>
          <cell r="AT58">
            <v>204.59045</v>
          </cell>
          <cell r="AU58">
            <v>204.59045</v>
          </cell>
          <cell r="AV58">
            <v>204.59045</v>
          </cell>
          <cell r="AW58">
            <v>204.59045</v>
          </cell>
          <cell r="AX58">
            <v>204.59045</v>
          </cell>
          <cell r="AY58">
            <v>204.59045</v>
          </cell>
          <cell r="AZ58">
            <v>204.59045</v>
          </cell>
          <cell r="BA58">
            <v>204.59045</v>
          </cell>
          <cell r="BB58">
            <v>204.59045</v>
          </cell>
          <cell r="BC58">
            <v>204.59045</v>
          </cell>
          <cell r="BD58">
            <v>204.59045</v>
          </cell>
          <cell r="BE58">
            <v>204.59045</v>
          </cell>
          <cell r="BF58">
            <v>204.59045</v>
          </cell>
          <cell r="BG58">
            <v>204.59045</v>
          </cell>
          <cell r="BH58">
            <v>204.59045</v>
          </cell>
          <cell r="BI58">
            <v>204.59045</v>
          </cell>
          <cell r="BJ58">
            <v>204.59045</v>
          </cell>
          <cell r="BK58">
            <v>204.59045</v>
          </cell>
          <cell r="BL58">
            <v>204.59045</v>
          </cell>
          <cell r="BM58">
            <v>204.59045</v>
          </cell>
          <cell r="BN58">
            <v>204.59045</v>
          </cell>
          <cell r="BO58">
            <v>204.59045</v>
          </cell>
          <cell r="BP58">
            <v>204.59045</v>
          </cell>
          <cell r="BQ58">
            <v>204.59045</v>
          </cell>
          <cell r="BR58">
            <v>204.59045</v>
          </cell>
          <cell r="BS58">
            <v>204.59045</v>
          </cell>
          <cell r="BT58">
            <v>204.59045</v>
          </cell>
          <cell r="BU58">
            <v>204.59045</v>
          </cell>
          <cell r="BV58">
            <v>204.59045</v>
          </cell>
          <cell r="BW58">
            <v>204.59045</v>
          </cell>
          <cell r="BX58">
            <v>204.59045</v>
          </cell>
        </row>
        <row r="62"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</row>
        <row r="63">
          <cell r="G63">
            <v>1126.335</v>
          </cell>
          <cell r="H63">
            <v>630.22500000000002</v>
          </cell>
          <cell r="I63">
            <v>410.21100000000001</v>
          </cell>
          <cell r="J63">
            <v>457.64600000000002</v>
          </cell>
          <cell r="K63">
            <v>916.66615999999999</v>
          </cell>
          <cell r="L63">
            <v>691.11169777111581</v>
          </cell>
          <cell r="M63">
            <v>622.6650867515441</v>
          </cell>
          <cell r="N63">
            <v>670.47705973200368</v>
          </cell>
          <cell r="O63">
            <v>708.38124562147391</v>
          </cell>
          <cell r="AB63">
            <v>916.66615999999999</v>
          </cell>
          <cell r="AC63">
            <v>726.21848048503136</v>
          </cell>
          <cell r="AD63">
            <v>761.18489009603638</v>
          </cell>
          <cell r="AE63">
            <v>840.95825114765057</v>
          </cell>
          <cell r="AF63">
            <v>775.00355434347125</v>
          </cell>
          <cell r="AG63">
            <v>832.03176069953429</v>
          </cell>
          <cell r="AH63">
            <v>866.30346405022226</v>
          </cell>
          <cell r="AI63">
            <v>1177.4551813171374</v>
          </cell>
          <cell r="AJ63">
            <v>801.26885281034117</v>
          </cell>
          <cell r="AK63">
            <v>970.46122079861345</v>
          </cell>
          <cell r="AL63">
            <v>886.65726606287785</v>
          </cell>
          <cell r="AM63">
            <v>888.67220534767227</v>
          </cell>
          <cell r="AN63">
            <v>691.11169777111581</v>
          </cell>
          <cell r="AO63">
            <v>835.82323177484966</v>
          </cell>
          <cell r="AP63">
            <v>873.71288903385255</v>
          </cell>
          <cell r="AQ63">
            <v>926.43378966082616</v>
          </cell>
          <cell r="AR63">
            <v>884.86876330256518</v>
          </cell>
          <cell r="AS63">
            <v>909.04783793817694</v>
          </cell>
          <cell r="AT63">
            <v>996.518030904738</v>
          </cell>
          <cell r="AU63">
            <v>874.67322852108111</v>
          </cell>
          <cell r="AV63">
            <v>882.38996368326286</v>
          </cell>
          <cell r="AW63">
            <v>927.64957638117164</v>
          </cell>
          <cell r="AX63">
            <v>882.23062343405741</v>
          </cell>
          <cell r="AY63">
            <v>890.95565630276963</v>
          </cell>
          <cell r="AZ63">
            <v>622.6650867515441</v>
          </cell>
          <cell r="BA63">
            <v>894.46441308999738</v>
          </cell>
          <cell r="BB63">
            <v>954.60380446098088</v>
          </cell>
          <cell r="BC63">
            <v>980.29841434492619</v>
          </cell>
          <cell r="BD63">
            <v>938.35951139512474</v>
          </cell>
          <cell r="BE63">
            <v>962.76045028808289</v>
          </cell>
          <cell r="BF63">
            <v>992.59254870820428</v>
          </cell>
          <cell r="BG63">
            <v>920.09875025510496</v>
          </cell>
          <cell r="BH63">
            <v>927.88529174879341</v>
          </cell>
          <cell r="BI63">
            <v>973.55268317967591</v>
          </cell>
          <cell r="BJ63">
            <v>927.53527341596828</v>
          </cell>
          <cell r="BK63">
            <v>936.8908409603323</v>
          </cell>
          <cell r="BL63">
            <v>670.47705973200368</v>
          </cell>
          <cell r="BM63">
            <v>937.90629725238489</v>
          </cell>
          <cell r="BN63">
            <v>977.31705437480275</v>
          </cell>
          <cell r="BO63">
            <v>1033.8602665899516</v>
          </cell>
          <cell r="BP63">
            <v>991.28562055899874</v>
          </cell>
          <cell r="BQ63">
            <v>1016.0622009581969</v>
          </cell>
          <cell r="BR63">
            <v>1046.3417186251741</v>
          </cell>
          <cell r="BS63">
            <v>972.74538032924841</v>
          </cell>
          <cell r="BT63">
            <v>980.65047517522441</v>
          </cell>
          <cell r="BU63">
            <v>1027.0110094951781</v>
          </cell>
          <cell r="BV63">
            <v>980.0462504128003</v>
          </cell>
          <cell r="BW63">
            <v>990.26971427073431</v>
          </cell>
          <cell r="BX63">
            <v>708.38124562147391</v>
          </cell>
        </row>
        <row r="73"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>
        <row r="7">
          <cell r="F7" t="e">
            <v>#VALUE!</v>
          </cell>
          <cell r="G7" t="e">
            <v>#REF!</v>
          </cell>
          <cell r="H7" t="e">
            <v>#REF!</v>
          </cell>
          <cell r="I7" t="e">
            <v>#REF!</v>
          </cell>
          <cell r="J7" t="e">
            <v>#REF!</v>
          </cell>
          <cell r="K7" t="e">
            <v>#REF!</v>
          </cell>
          <cell r="L7" t="e">
            <v>#REF!</v>
          </cell>
          <cell r="M7" t="e">
            <v>#REF!</v>
          </cell>
          <cell r="N7" t="e">
            <v>#REF!</v>
          </cell>
          <cell r="O7" t="e">
            <v>#REF!</v>
          </cell>
          <cell r="P7" t="e">
            <v>#REF!</v>
          </cell>
          <cell r="Q7" t="e">
            <v>#REF!</v>
          </cell>
          <cell r="R7" t="e">
            <v>#REF!</v>
          </cell>
          <cell r="S7" t="e">
            <v>#REF!</v>
          </cell>
          <cell r="T7" t="e">
            <v>#REF!</v>
          </cell>
          <cell r="U7" t="e">
            <v>#REF!</v>
          </cell>
          <cell r="V7" t="e">
            <v>#REF!</v>
          </cell>
          <cell r="W7" t="e">
            <v>#REF!</v>
          </cell>
          <cell r="X7" t="e">
            <v>#REF!</v>
          </cell>
          <cell r="Y7" t="e">
            <v>#REF!</v>
          </cell>
          <cell r="Z7" t="e">
            <v>#REF!</v>
          </cell>
          <cell r="AA7" t="e">
            <v>#REF!</v>
          </cell>
          <cell r="AB7" t="e">
            <v>#REF!</v>
          </cell>
          <cell r="AC7" t="e">
            <v>#REF!</v>
          </cell>
          <cell r="AD7" t="e">
            <v>#REF!</v>
          </cell>
          <cell r="AE7" t="e">
            <v>#REF!</v>
          </cell>
          <cell r="AF7" t="e">
            <v>#REF!</v>
          </cell>
          <cell r="AG7" t="e">
            <v>#REF!</v>
          </cell>
          <cell r="AH7" t="e">
            <v>#REF!</v>
          </cell>
          <cell r="AI7" t="e">
            <v>#REF!</v>
          </cell>
          <cell r="AJ7" t="e">
            <v>#REF!</v>
          </cell>
          <cell r="AK7" t="e">
            <v>#REF!</v>
          </cell>
          <cell r="AL7" t="e">
            <v>#REF!</v>
          </cell>
          <cell r="AM7" t="e">
            <v>#REF!</v>
          </cell>
          <cell r="AN7" t="e">
            <v>#REF!</v>
          </cell>
          <cell r="AO7" t="e">
            <v>#REF!</v>
          </cell>
          <cell r="AP7" t="e">
            <v>#REF!</v>
          </cell>
          <cell r="AQ7" t="e">
            <v>#REF!</v>
          </cell>
          <cell r="AR7" t="e">
            <v>#REF!</v>
          </cell>
          <cell r="AS7" t="e">
            <v>#REF!</v>
          </cell>
          <cell r="AT7" t="e">
            <v>#REF!</v>
          </cell>
          <cell r="AU7" t="e">
            <v>#REF!</v>
          </cell>
          <cell r="AV7" t="e">
            <v>#REF!</v>
          </cell>
          <cell r="AW7" t="e">
            <v>#REF!</v>
          </cell>
          <cell r="AX7" t="e">
            <v>#REF!</v>
          </cell>
          <cell r="AY7" t="e">
            <v>#REF!</v>
          </cell>
          <cell r="AZ7" t="e">
            <v>#REF!</v>
          </cell>
          <cell r="BA7" t="e">
            <v>#REF!</v>
          </cell>
          <cell r="BB7" t="e">
            <v>#REF!</v>
          </cell>
          <cell r="BC7" t="e">
            <v>#REF!</v>
          </cell>
          <cell r="BD7" t="e">
            <v>#REF!</v>
          </cell>
          <cell r="BE7" t="e">
            <v>#REF!</v>
          </cell>
          <cell r="BF7" t="e">
            <v>#REF!</v>
          </cell>
          <cell r="BG7" t="e">
            <v>#REF!</v>
          </cell>
          <cell r="BH7" t="e">
            <v>#REF!</v>
          </cell>
          <cell r="BI7" t="e">
            <v>#REF!</v>
          </cell>
          <cell r="BJ7" t="e">
            <v>#REF!</v>
          </cell>
          <cell r="BK7" t="e">
            <v>#REF!</v>
          </cell>
          <cell r="BL7" t="e">
            <v>#REF!</v>
          </cell>
          <cell r="BM7" t="e">
            <v>#REF!</v>
          </cell>
          <cell r="BN7" t="e">
            <v>#REF!</v>
          </cell>
          <cell r="BO7" t="e">
            <v>#REF!</v>
          </cell>
          <cell r="BP7" t="e">
            <v>#REF!</v>
          </cell>
          <cell r="BQ7" t="e">
            <v>#REF!</v>
          </cell>
          <cell r="BR7" t="e">
            <v>#REF!</v>
          </cell>
          <cell r="BS7" t="e">
            <v>#REF!</v>
          </cell>
          <cell r="BT7" t="e">
            <v>#REF!</v>
          </cell>
          <cell r="BU7" t="e">
            <v>#REF!</v>
          </cell>
          <cell r="BV7" t="e">
            <v>#REF!</v>
          </cell>
        </row>
      </sheetData>
      <sheetData sheetId="18">
        <row r="7">
          <cell r="F7" t="e">
            <v>#REF!</v>
          </cell>
          <cell r="H7" t="e">
            <v>#REF!</v>
          </cell>
          <cell r="I7" t="e">
            <v>#REF!</v>
          </cell>
          <cell r="J7" t="e">
            <v>#REF!</v>
          </cell>
          <cell r="K7" t="e">
            <v>#REF!</v>
          </cell>
          <cell r="L7" t="e">
            <v>#REF!</v>
          </cell>
          <cell r="M7" t="e">
            <v>#REF!</v>
          </cell>
          <cell r="N7" t="e">
            <v>#REF!</v>
          </cell>
          <cell r="O7" t="e">
            <v>#REF!</v>
          </cell>
          <cell r="P7" t="e">
            <v>#REF!</v>
          </cell>
          <cell r="Q7" t="e">
            <v>#REF!</v>
          </cell>
          <cell r="R7" t="e">
            <v>#REF!</v>
          </cell>
          <cell r="S7" t="e">
            <v>#REF!</v>
          </cell>
          <cell r="T7" t="e">
            <v>#REF!</v>
          </cell>
          <cell r="U7" t="e">
            <v>#REF!</v>
          </cell>
          <cell r="V7" t="e">
            <v>#REF!</v>
          </cell>
          <cell r="W7" t="e">
            <v>#REF!</v>
          </cell>
          <cell r="X7" t="e">
            <v>#REF!</v>
          </cell>
          <cell r="Y7" t="e">
            <v>#REF!</v>
          </cell>
          <cell r="Z7" t="e">
            <v>#REF!</v>
          </cell>
          <cell r="AA7" t="e">
            <v>#REF!</v>
          </cell>
          <cell r="AB7" t="e">
            <v>#REF!</v>
          </cell>
          <cell r="AC7" t="e">
            <v>#REF!</v>
          </cell>
          <cell r="AD7" t="e">
            <v>#REF!</v>
          </cell>
          <cell r="AE7" t="e">
            <v>#REF!</v>
          </cell>
          <cell r="AF7" t="e">
            <v>#REF!</v>
          </cell>
          <cell r="AG7" t="e">
            <v>#REF!</v>
          </cell>
          <cell r="AH7" t="e">
            <v>#REF!</v>
          </cell>
          <cell r="AI7" t="e">
            <v>#REF!</v>
          </cell>
          <cell r="AJ7" t="e">
            <v>#REF!</v>
          </cell>
          <cell r="AK7" t="e">
            <v>#REF!</v>
          </cell>
          <cell r="AL7" t="e">
            <v>#REF!</v>
          </cell>
          <cell r="AM7" t="e">
            <v>#REF!</v>
          </cell>
          <cell r="AN7" t="e">
            <v>#REF!</v>
          </cell>
          <cell r="AO7" t="e">
            <v>#REF!</v>
          </cell>
          <cell r="AP7" t="e">
            <v>#REF!</v>
          </cell>
          <cell r="AQ7" t="e">
            <v>#REF!</v>
          </cell>
          <cell r="AR7" t="e">
            <v>#REF!</v>
          </cell>
          <cell r="AS7" t="e">
            <v>#REF!</v>
          </cell>
          <cell r="AT7" t="e">
            <v>#REF!</v>
          </cell>
          <cell r="AU7" t="e">
            <v>#REF!</v>
          </cell>
          <cell r="AV7" t="e">
            <v>#REF!</v>
          </cell>
          <cell r="AW7" t="e">
            <v>#REF!</v>
          </cell>
          <cell r="AX7" t="e">
            <v>#REF!</v>
          </cell>
          <cell r="AY7" t="e">
            <v>#REF!</v>
          </cell>
          <cell r="AZ7" t="e">
            <v>#REF!</v>
          </cell>
          <cell r="BA7" t="e">
            <v>#REF!</v>
          </cell>
          <cell r="BB7" t="e">
            <v>#REF!</v>
          </cell>
          <cell r="BC7" t="e">
            <v>#REF!</v>
          </cell>
          <cell r="BD7" t="e">
            <v>#REF!</v>
          </cell>
          <cell r="BE7" t="e">
            <v>#REF!</v>
          </cell>
          <cell r="BF7" t="e">
            <v>#REF!</v>
          </cell>
          <cell r="BG7" t="e">
            <v>#REF!</v>
          </cell>
          <cell r="BH7" t="e">
            <v>#REF!</v>
          </cell>
          <cell r="BI7" t="e">
            <v>#REF!</v>
          </cell>
          <cell r="BJ7" t="e">
            <v>#REF!</v>
          </cell>
          <cell r="BK7" t="e">
            <v>#REF!</v>
          </cell>
          <cell r="BL7" t="e">
            <v>#REF!</v>
          </cell>
          <cell r="BM7" t="e">
            <v>#REF!</v>
          </cell>
          <cell r="BN7" t="e">
            <v>#REF!</v>
          </cell>
          <cell r="BO7" t="e">
            <v>#REF!</v>
          </cell>
          <cell r="BP7" t="e">
            <v>#REF!</v>
          </cell>
          <cell r="BQ7" t="e">
            <v>#REF!</v>
          </cell>
          <cell r="BR7" t="e">
            <v>#REF!</v>
          </cell>
          <cell r="BS7" t="e">
            <v>#REF!</v>
          </cell>
          <cell r="BT7" t="e">
            <v>#REF!</v>
          </cell>
          <cell r="BU7" t="e">
            <v>#REF!</v>
          </cell>
          <cell r="BV7" t="e">
            <v>#REF!</v>
          </cell>
        </row>
      </sheetData>
      <sheetData sheetId="19">
        <row r="7">
          <cell r="F7" t="e">
            <v>#REF!</v>
          </cell>
          <cell r="H7" t="e">
            <v>#REF!</v>
          </cell>
          <cell r="I7" t="e">
            <v>#REF!</v>
          </cell>
          <cell r="J7" t="e">
            <v>#REF!</v>
          </cell>
          <cell r="K7" t="e">
            <v>#REF!</v>
          </cell>
          <cell r="L7" t="e">
            <v>#REF!</v>
          </cell>
          <cell r="M7" t="e">
            <v>#REF!</v>
          </cell>
          <cell r="N7" t="e">
            <v>#REF!</v>
          </cell>
          <cell r="O7" t="e">
            <v>#REF!</v>
          </cell>
          <cell r="P7" t="e">
            <v>#REF!</v>
          </cell>
          <cell r="Q7" t="e">
            <v>#REF!</v>
          </cell>
          <cell r="R7" t="e">
            <v>#REF!</v>
          </cell>
          <cell r="S7" t="e">
            <v>#REF!</v>
          </cell>
          <cell r="T7" t="e">
            <v>#REF!</v>
          </cell>
          <cell r="U7" t="e">
            <v>#REF!</v>
          </cell>
          <cell r="V7" t="e">
            <v>#REF!</v>
          </cell>
          <cell r="W7" t="e">
            <v>#REF!</v>
          </cell>
          <cell r="X7" t="e">
            <v>#REF!</v>
          </cell>
          <cell r="Y7" t="e">
            <v>#REF!</v>
          </cell>
          <cell r="Z7" t="e">
            <v>#REF!</v>
          </cell>
          <cell r="AA7" t="e">
            <v>#REF!</v>
          </cell>
          <cell r="AB7" t="e">
            <v>#REF!</v>
          </cell>
          <cell r="AC7" t="e">
            <v>#REF!</v>
          </cell>
          <cell r="AD7" t="e">
            <v>#REF!</v>
          </cell>
          <cell r="AE7" t="e">
            <v>#REF!</v>
          </cell>
          <cell r="AF7" t="e">
            <v>#REF!</v>
          </cell>
          <cell r="AG7" t="e">
            <v>#REF!</v>
          </cell>
          <cell r="AH7" t="e">
            <v>#REF!</v>
          </cell>
          <cell r="AI7" t="e">
            <v>#REF!</v>
          </cell>
          <cell r="AJ7" t="e">
            <v>#REF!</v>
          </cell>
          <cell r="AK7" t="e">
            <v>#REF!</v>
          </cell>
          <cell r="AL7" t="e">
            <v>#REF!</v>
          </cell>
          <cell r="AM7" t="e">
            <v>#REF!</v>
          </cell>
          <cell r="AN7" t="e">
            <v>#REF!</v>
          </cell>
          <cell r="AO7" t="e">
            <v>#REF!</v>
          </cell>
          <cell r="AP7" t="e">
            <v>#REF!</v>
          </cell>
          <cell r="AQ7" t="e">
            <v>#REF!</v>
          </cell>
          <cell r="AR7" t="e">
            <v>#REF!</v>
          </cell>
          <cell r="AS7" t="e">
            <v>#REF!</v>
          </cell>
          <cell r="AT7" t="e">
            <v>#REF!</v>
          </cell>
          <cell r="AU7" t="e">
            <v>#REF!</v>
          </cell>
          <cell r="AV7" t="e">
            <v>#REF!</v>
          </cell>
          <cell r="AW7" t="e">
            <v>#REF!</v>
          </cell>
          <cell r="AX7" t="e">
            <v>#REF!</v>
          </cell>
          <cell r="AY7" t="e">
            <v>#REF!</v>
          </cell>
          <cell r="AZ7" t="e">
            <v>#REF!</v>
          </cell>
          <cell r="BA7" t="e">
            <v>#REF!</v>
          </cell>
          <cell r="BB7" t="e">
            <v>#REF!</v>
          </cell>
          <cell r="BC7" t="e">
            <v>#REF!</v>
          </cell>
          <cell r="BD7" t="e">
            <v>#REF!</v>
          </cell>
          <cell r="BE7" t="e">
            <v>#REF!</v>
          </cell>
          <cell r="BF7" t="e">
            <v>#REF!</v>
          </cell>
          <cell r="BG7" t="e">
            <v>#REF!</v>
          </cell>
          <cell r="BH7" t="e">
            <v>#REF!</v>
          </cell>
          <cell r="BI7" t="e">
            <v>#REF!</v>
          </cell>
          <cell r="BJ7" t="e">
            <v>#REF!</v>
          </cell>
          <cell r="BK7" t="e">
            <v>#REF!</v>
          </cell>
          <cell r="BL7" t="e">
            <v>#REF!</v>
          </cell>
          <cell r="BM7" t="e">
            <v>#REF!</v>
          </cell>
          <cell r="BN7" t="e">
            <v>#REF!</v>
          </cell>
          <cell r="BO7" t="e">
            <v>#REF!</v>
          </cell>
          <cell r="BP7" t="e">
            <v>#REF!</v>
          </cell>
          <cell r="BQ7" t="e">
            <v>#REF!</v>
          </cell>
          <cell r="BR7" t="e">
            <v>#REF!</v>
          </cell>
          <cell r="BS7" t="e">
            <v>#REF!</v>
          </cell>
          <cell r="BT7" t="e">
            <v>#REF!</v>
          </cell>
          <cell r="BU7" t="e">
            <v>#REF!</v>
          </cell>
          <cell r="BV7" t="e">
            <v>#REF!</v>
          </cell>
        </row>
      </sheetData>
      <sheetData sheetId="20">
        <row r="7">
          <cell r="G7">
            <v>16784.203000000001</v>
          </cell>
          <cell r="H7">
            <v>17086.761999999999</v>
          </cell>
          <cell r="I7">
            <v>14802.3</v>
          </cell>
          <cell r="J7">
            <v>9805.8539999999994</v>
          </cell>
          <cell r="K7">
            <v>11695.127999999999</v>
          </cell>
          <cell r="L7">
            <v>13144.376802027877</v>
          </cell>
          <cell r="M7">
            <v>13361.838990188979</v>
          </cell>
          <cell r="N7">
            <v>14383.101488208777</v>
          </cell>
          <cell r="O7">
            <v>15498.754749752557</v>
          </cell>
          <cell r="P7">
            <v>38201.343792216852</v>
          </cell>
          <cell r="Q7">
            <v>796.09199999999998</v>
          </cell>
          <cell r="R7">
            <v>1025.163</v>
          </cell>
          <cell r="S7">
            <v>1114.9659999999999</v>
          </cell>
          <cell r="T7">
            <v>892.58100000000002</v>
          </cell>
          <cell r="U7">
            <v>749.50600000000009</v>
          </cell>
          <cell r="V7">
            <v>1134.999</v>
          </cell>
          <cell r="W7">
            <v>922.11799999999994</v>
          </cell>
          <cell r="X7">
            <v>938.83399999999995</v>
          </cell>
          <cell r="Y7">
            <v>1139.289</v>
          </cell>
          <cell r="Z7">
            <v>1103.011</v>
          </cell>
          <cell r="AA7">
            <v>1010.15</v>
          </cell>
          <cell r="AB7">
            <v>868.41899999999998</v>
          </cell>
          <cell r="AC7">
            <v>886.63336501164963</v>
          </cell>
          <cell r="AD7">
            <v>942.49848107853563</v>
          </cell>
          <cell r="AE7">
            <v>1022.6288527254961</v>
          </cell>
          <cell r="AF7">
            <v>962.28101121444422</v>
          </cell>
          <cell r="AG7">
            <v>1039.4769006738566</v>
          </cell>
          <cell r="AH7">
            <v>1089.4564414279976</v>
          </cell>
          <cell r="AI7">
            <v>1885.1510821639483</v>
          </cell>
          <cell r="AJ7">
            <v>996.35416079556978</v>
          </cell>
          <cell r="AK7">
            <v>1526.0648262020175</v>
          </cell>
          <cell r="AL7">
            <v>1060.4927782327939</v>
          </cell>
          <cell r="AM7">
            <v>1008.0813353814694</v>
          </cell>
          <cell r="AN7">
            <v>725.25756712009695</v>
          </cell>
          <cell r="AO7">
            <v>1057.4919581018985</v>
          </cell>
          <cell r="AP7">
            <v>1111.6824115316597</v>
          </cell>
          <cell r="AQ7">
            <v>1191.1240523037784</v>
          </cell>
          <cell r="AR7">
            <v>1131.2988589341676</v>
          </cell>
          <cell r="AS7">
            <v>1166.0986573015084</v>
          </cell>
          <cell r="AT7">
            <v>1208.6601575067828</v>
          </cell>
          <cell r="AU7">
            <v>1105.2537666937637</v>
          </cell>
          <cell r="AV7">
            <v>1116.3604471672979</v>
          </cell>
          <cell r="AW7">
            <v>1181.503083517845</v>
          </cell>
          <cell r="AX7">
            <v>1116.196975406986</v>
          </cell>
          <cell r="AY7">
            <v>1128.5629024653026</v>
          </cell>
          <cell r="AZ7">
            <v>847.60571925799002</v>
          </cell>
          <cell r="BA7">
            <v>1141.0924539754087</v>
          </cell>
          <cell r="BB7">
            <v>1196.8542714750627</v>
          </cell>
          <cell r="BC7">
            <v>1276.8474261462031</v>
          </cell>
          <cell r="BD7">
            <v>1216.6100224219133</v>
          </cell>
          <cell r="BE7">
            <v>1251.655090290825</v>
          </cell>
          <cell r="BF7">
            <v>1294.5052693972527</v>
          </cell>
          <cell r="BG7">
            <v>1190.3829267704832</v>
          </cell>
          <cell r="BH7">
            <v>1201.566630139479</v>
          </cell>
          <cell r="BI7">
            <v>1267.1589555997205</v>
          </cell>
          <cell r="BJ7">
            <v>1201.1644873598157</v>
          </cell>
          <cell r="BK7">
            <v>1214.3085691562062</v>
          </cell>
          <cell r="BL7">
            <v>930.9553854764057</v>
          </cell>
          <cell r="BM7">
            <v>1232.9957731569625</v>
          </cell>
          <cell r="BN7">
            <v>1289.766018137143</v>
          </cell>
          <cell r="BO7">
            <v>1371.2122759124218</v>
          </cell>
          <cell r="BP7">
            <v>1309.8848271877612</v>
          </cell>
          <cell r="BQ7">
            <v>1345.5714373641224</v>
          </cell>
          <cell r="BR7">
            <v>1389.1908742745561</v>
          </cell>
          <cell r="BS7">
            <v>1283.1797112833485</v>
          </cell>
          <cell r="BT7">
            <v>1294.5664578227088</v>
          </cell>
          <cell r="BU7">
            <v>1361.3468583905697</v>
          </cell>
          <cell r="BV7">
            <v>1293.8380274806063</v>
          </cell>
          <cell r="BW7">
            <v>1308.1505595668555</v>
          </cell>
          <cell r="BX7">
            <v>1019.051929175503</v>
          </cell>
        </row>
      </sheetData>
      <sheetData sheetId="21">
        <row r="7">
          <cell r="G7">
            <v>9420.6299999999992</v>
          </cell>
          <cell r="H7">
            <v>9761.4500000000007</v>
          </cell>
          <cell r="I7">
            <v>8522.5079999999998</v>
          </cell>
          <cell r="J7">
            <v>5148.2120000000004</v>
          </cell>
          <cell r="K7">
            <v>6970.9560000000001</v>
          </cell>
          <cell r="L7">
            <v>7733.4043948989101</v>
          </cell>
          <cell r="M7">
            <v>7506.5613085464356</v>
          </cell>
          <cell r="N7">
            <v>8027.606562291061</v>
          </cell>
          <cell r="O7">
            <v>8511.0631715622785</v>
          </cell>
          <cell r="P7">
            <v>22210.921703445347</v>
          </cell>
          <cell r="Q7">
            <v>501.73400000000004</v>
          </cell>
          <cell r="R7">
            <v>507.93899999999996</v>
          </cell>
          <cell r="S7">
            <v>580.48099999999999</v>
          </cell>
          <cell r="T7">
            <v>525.68299999999999</v>
          </cell>
          <cell r="U7">
            <v>643.18900000000008</v>
          </cell>
          <cell r="V7">
            <v>475.78699999999998</v>
          </cell>
          <cell r="W7">
            <v>600.20699999999999</v>
          </cell>
          <cell r="X7">
            <v>599.17399999999998</v>
          </cell>
          <cell r="Y7">
            <v>645.30400000000009</v>
          </cell>
          <cell r="Z7">
            <v>642.77200000000005</v>
          </cell>
          <cell r="AA7">
            <v>630.077</v>
          </cell>
          <cell r="AB7">
            <v>618.60900000000004</v>
          </cell>
          <cell r="AC7">
            <v>520.45278612187508</v>
          </cell>
          <cell r="AD7">
            <v>553.24554629919032</v>
          </cell>
          <cell r="AE7">
            <v>600.28198415768964</v>
          </cell>
          <cell r="AF7">
            <v>564.85786919619443</v>
          </cell>
          <cell r="AG7">
            <v>612.78073168028095</v>
          </cell>
          <cell r="AH7">
            <v>641.58048239514483</v>
          </cell>
          <cell r="AI7">
            <v>1155.1533540480148</v>
          </cell>
          <cell r="AJ7">
            <v>586.92954858011865</v>
          </cell>
          <cell r="AK7">
            <v>857.5016351248853</v>
          </cell>
          <cell r="AL7">
            <v>619.01091685956123</v>
          </cell>
          <cell r="AM7">
            <v>593.81338684678349</v>
          </cell>
          <cell r="AN7">
            <v>427.796153589173</v>
          </cell>
          <cell r="AO7">
            <v>592.66678576887671</v>
          </cell>
          <cell r="AP7">
            <v>624.50683388568586</v>
          </cell>
          <cell r="AQ7">
            <v>670.88904743776448</v>
          </cell>
          <cell r="AR7">
            <v>635.96045385939385</v>
          </cell>
          <cell r="AS7">
            <v>656.27900397335338</v>
          </cell>
          <cell r="AT7">
            <v>681.12754848306861</v>
          </cell>
          <cell r="AU7">
            <v>620.75376496739057</v>
          </cell>
          <cell r="AV7">
            <v>627.23841636418194</v>
          </cell>
          <cell r="AW7">
            <v>665.27170434561788</v>
          </cell>
          <cell r="AX7">
            <v>627.10451699510168</v>
          </cell>
          <cell r="AY7">
            <v>634.43647738897755</v>
          </cell>
          <cell r="AZ7">
            <v>470.32675507702328</v>
          </cell>
          <cell r="BA7">
            <v>635.32134976380496</v>
          </cell>
          <cell r="BB7">
            <v>667.94550217639619</v>
          </cell>
          <cell r="BC7">
            <v>714.74769535618213</v>
          </cell>
          <cell r="BD7">
            <v>679.50491976811372</v>
          </cell>
          <cell r="BE7">
            <v>700.00991043446516</v>
          </cell>
          <cell r="BF7">
            <v>725.07890070347469</v>
          </cell>
          <cell r="BG7">
            <v>664.15974233952568</v>
          </cell>
          <cell r="BH7">
            <v>670.70305451909576</v>
          </cell>
          <cell r="BI7">
            <v>709.07901370471131</v>
          </cell>
          <cell r="BJ7">
            <v>670.40892146630154</v>
          </cell>
          <cell r="BK7">
            <v>678.27074293215367</v>
          </cell>
          <cell r="BL7">
            <v>512.3768091268355</v>
          </cell>
          <cell r="BM7">
            <v>675.08147811789661</v>
          </cell>
          <cell r="BN7">
            <v>708.19976141404607</v>
          </cell>
          <cell r="BO7">
            <v>755.71506579652407</v>
          </cell>
          <cell r="BP7">
            <v>719.93805232513512</v>
          </cell>
          <cell r="BQ7">
            <v>740.7587081227806</v>
          </cell>
          <cell r="BR7">
            <v>766.20368095217316</v>
          </cell>
          <cell r="BS7">
            <v>704.3580185186222</v>
          </cell>
          <cell r="BT7">
            <v>711.00095536398021</v>
          </cell>
          <cell r="BU7">
            <v>749.95938756562191</v>
          </cell>
          <cell r="BV7">
            <v>710.49320346278353</v>
          </cell>
          <cell r="BW7">
            <v>719.08434956188773</v>
          </cell>
          <cell r="BX7">
            <v>550.27051036082855</v>
          </cell>
        </row>
        <row r="12">
          <cell r="K12">
            <v>6970.9560000000001</v>
          </cell>
          <cell r="L12">
            <v>7733.4043948989101</v>
          </cell>
          <cell r="M12">
            <v>7506.5613085464356</v>
          </cell>
          <cell r="N12">
            <v>8027.606562291061</v>
          </cell>
          <cell r="O12">
            <v>8511.0631715622785</v>
          </cell>
          <cell r="P12">
            <v>22210.921703445347</v>
          </cell>
          <cell r="Q12">
            <v>501.73400000000004</v>
          </cell>
          <cell r="R12">
            <v>507.93899999999996</v>
          </cell>
          <cell r="S12">
            <v>580.48099999999999</v>
          </cell>
          <cell r="T12">
            <v>525.68299999999999</v>
          </cell>
          <cell r="U12">
            <v>643.18900000000008</v>
          </cell>
          <cell r="V12">
            <v>475.78699999999998</v>
          </cell>
          <cell r="W12">
            <v>600.20699999999999</v>
          </cell>
          <cell r="X12">
            <v>599.17399999999998</v>
          </cell>
          <cell r="Y12">
            <v>645.30400000000009</v>
          </cell>
          <cell r="Z12">
            <v>642.77200000000005</v>
          </cell>
          <cell r="AA12">
            <v>630.077</v>
          </cell>
          <cell r="AB12">
            <v>618.60900000000004</v>
          </cell>
          <cell r="AC12">
            <v>520.45278612187508</v>
          </cell>
          <cell r="AD12">
            <v>553.24554629919032</v>
          </cell>
          <cell r="AE12">
            <v>600.28198415768964</v>
          </cell>
          <cell r="AF12">
            <v>564.85786919619443</v>
          </cell>
          <cell r="AG12">
            <v>612.78073168028095</v>
          </cell>
          <cell r="AH12">
            <v>641.58048239514483</v>
          </cell>
          <cell r="AI12">
            <v>1155.1533540480148</v>
          </cell>
          <cell r="AJ12">
            <v>586.92954858011865</v>
          </cell>
          <cell r="AK12">
            <v>857.5016351248853</v>
          </cell>
          <cell r="AL12">
            <v>619.01091685956123</v>
          </cell>
          <cell r="AM12">
            <v>593.81338684678349</v>
          </cell>
          <cell r="AN12">
            <v>427.796153589173</v>
          </cell>
          <cell r="AO12">
            <v>592.66678576887671</v>
          </cell>
          <cell r="AP12">
            <v>624.50683388568586</v>
          </cell>
          <cell r="AQ12">
            <v>670.88904743776448</v>
          </cell>
          <cell r="AR12">
            <v>635.96045385939385</v>
          </cell>
          <cell r="AS12">
            <v>656.27900397335338</v>
          </cell>
          <cell r="AT12">
            <v>681.12754848306861</v>
          </cell>
          <cell r="AU12">
            <v>620.75376496739057</v>
          </cell>
          <cell r="AV12">
            <v>627.23841636418194</v>
          </cell>
          <cell r="AW12">
            <v>665.27170434561788</v>
          </cell>
          <cell r="AX12">
            <v>627.10451699510168</v>
          </cell>
          <cell r="AY12">
            <v>634.43647738897755</v>
          </cell>
          <cell r="AZ12">
            <v>470.32675507702328</v>
          </cell>
          <cell r="BA12">
            <v>635.32134976380496</v>
          </cell>
          <cell r="BB12">
            <v>667.94550217639619</v>
          </cell>
          <cell r="BC12">
            <v>714.74769535618213</v>
          </cell>
          <cell r="BD12">
            <v>679.50491976811372</v>
          </cell>
          <cell r="BE12">
            <v>700.00991043446516</v>
          </cell>
          <cell r="BF12">
            <v>725.07890070347469</v>
          </cell>
          <cell r="BG12">
            <v>664.15974233952568</v>
          </cell>
          <cell r="BH12">
            <v>670.70305451909576</v>
          </cell>
          <cell r="BI12">
            <v>709.07901370471131</v>
          </cell>
          <cell r="BJ12">
            <v>670.40892146630154</v>
          </cell>
          <cell r="BK12">
            <v>678.27074293215367</v>
          </cell>
          <cell r="BL12">
            <v>512.3768091268355</v>
          </cell>
          <cell r="BM12">
            <v>675.08147811789661</v>
          </cell>
          <cell r="BN12">
            <v>708.19976141404607</v>
          </cell>
          <cell r="BO12">
            <v>755.71506579652407</v>
          </cell>
          <cell r="BP12">
            <v>719.93805232513512</v>
          </cell>
          <cell r="BQ12">
            <v>740.7587081227806</v>
          </cell>
          <cell r="BR12">
            <v>766.20368095217316</v>
          </cell>
          <cell r="BS12">
            <v>704.3580185186222</v>
          </cell>
          <cell r="BT12">
            <v>711.00095536398021</v>
          </cell>
          <cell r="BU12">
            <v>749.95938756562191</v>
          </cell>
          <cell r="BV12">
            <v>710.49320346278353</v>
          </cell>
          <cell r="BW12">
            <v>719.08434956188773</v>
          </cell>
          <cell r="BX12">
            <v>550.27051036082855</v>
          </cell>
        </row>
        <row r="14">
          <cell r="K14">
            <v>5755.91</v>
          </cell>
          <cell r="L14">
            <v>7733.4043948989101</v>
          </cell>
          <cell r="M14">
            <v>7506.5613085464356</v>
          </cell>
          <cell r="N14">
            <v>8027.606562291061</v>
          </cell>
          <cell r="O14">
            <v>8511.0631715622785</v>
          </cell>
          <cell r="P14">
            <v>20995.875703445345</v>
          </cell>
          <cell r="Q14">
            <v>441.23700000000002</v>
          </cell>
          <cell r="R14">
            <v>385.67099999999994</v>
          </cell>
          <cell r="S14">
            <v>479.55799999999999</v>
          </cell>
          <cell r="T14">
            <v>453.20100000000002</v>
          </cell>
          <cell r="U14">
            <v>529.12400000000002</v>
          </cell>
          <cell r="V14">
            <v>406.25299999999999</v>
          </cell>
          <cell r="W14">
            <v>427.68700000000001</v>
          </cell>
          <cell r="X14">
            <v>521.125</v>
          </cell>
          <cell r="Y14">
            <v>542.55400000000009</v>
          </cell>
          <cell r="Z14">
            <v>567.06500000000005</v>
          </cell>
          <cell r="AA14">
            <v>507.18700000000001</v>
          </cell>
          <cell r="AB14">
            <v>495.24799999999999</v>
          </cell>
          <cell r="AC14">
            <v>520.45278612187508</v>
          </cell>
          <cell r="AD14">
            <v>553.24554629919032</v>
          </cell>
          <cell r="AE14">
            <v>600.28198415768964</v>
          </cell>
          <cell r="AF14">
            <v>564.85786919619443</v>
          </cell>
          <cell r="AG14">
            <v>612.78073168028095</v>
          </cell>
          <cell r="AH14">
            <v>641.58048239514483</v>
          </cell>
          <cell r="AI14">
            <v>1155.1533540480148</v>
          </cell>
          <cell r="AJ14">
            <v>586.92954858011865</v>
          </cell>
          <cell r="AK14">
            <v>857.5016351248853</v>
          </cell>
          <cell r="AL14">
            <v>619.01091685956123</v>
          </cell>
          <cell r="AM14">
            <v>593.81338684678349</v>
          </cell>
          <cell r="AN14">
            <v>427.796153589173</v>
          </cell>
          <cell r="AO14">
            <v>592.66678576887671</v>
          </cell>
          <cell r="AP14">
            <v>624.50683388568586</v>
          </cell>
          <cell r="AQ14">
            <v>670.88904743776448</v>
          </cell>
          <cell r="AR14">
            <v>635.96045385939385</v>
          </cell>
          <cell r="AS14">
            <v>656.27900397335338</v>
          </cell>
          <cell r="AT14">
            <v>681.12754848306861</v>
          </cell>
          <cell r="AU14">
            <v>620.75376496739057</v>
          </cell>
          <cell r="AV14">
            <v>627.23841636418194</v>
          </cell>
          <cell r="AW14">
            <v>665.27170434561788</v>
          </cell>
          <cell r="AX14">
            <v>627.10451699510168</v>
          </cell>
          <cell r="AY14">
            <v>634.43647738897755</v>
          </cell>
          <cell r="AZ14">
            <v>470.32675507702328</v>
          </cell>
          <cell r="BA14">
            <v>635.32134976380496</v>
          </cell>
          <cell r="BB14">
            <v>667.94550217639619</v>
          </cell>
          <cell r="BC14">
            <v>714.74769535618213</v>
          </cell>
          <cell r="BD14">
            <v>679.50491976811372</v>
          </cell>
          <cell r="BE14">
            <v>700.00991043446516</v>
          </cell>
          <cell r="BF14">
            <v>725.07890070347469</v>
          </cell>
          <cell r="BG14">
            <v>664.15974233952568</v>
          </cell>
          <cell r="BH14">
            <v>670.70305451909576</v>
          </cell>
          <cell r="BI14">
            <v>709.07901370471131</v>
          </cell>
          <cell r="BJ14">
            <v>670.40892146630154</v>
          </cell>
          <cell r="BK14">
            <v>678.27074293215367</v>
          </cell>
          <cell r="BL14">
            <v>512.3768091268355</v>
          </cell>
          <cell r="BM14">
            <v>675.08147811789661</v>
          </cell>
          <cell r="BN14">
            <v>708.19976141404607</v>
          </cell>
          <cell r="BO14">
            <v>755.71506579652407</v>
          </cell>
          <cell r="BP14">
            <v>719.93805232513512</v>
          </cell>
          <cell r="BQ14">
            <v>740.7587081227806</v>
          </cell>
          <cell r="BR14">
            <v>766.20368095217316</v>
          </cell>
          <cell r="BS14">
            <v>704.3580185186222</v>
          </cell>
          <cell r="BT14">
            <v>711.00095536398021</v>
          </cell>
          <cell r="BU14">
            <v>749.95938756562191</v>
          </cell>
          <cell r="BV14">
            <v>710.49320346278353</v>
          </cell>
          <cell r="BW14">
            <v>719.08434956188773</v>
          </cell>
          <cell r="BX14">
            <v>550.27051036082855</v>
          </cell>
        </row>
      </sheetData>
      <sheetData sheetId="22">
        <row r="7">
          <cell r="G7">
            <v>1330.201</v>
          </cell>
          <cell r="H7">
            <v>1334.92</v>
          </cell>
          <cell r="I7">
            <v>1307.4549999999999</v>
          </cell>
          <cell r="J7">
            <v>1206.6890000000001</v>
          </cell>
          <cell r="K7">
            <v>1225.982</v>
          </cell>
          <cell r="L7">
            <v>1270.2450000000001</v>
          </cell>
          <cell r="M7">
            <v>1325.5805666836873</v>
          </cell>
          <cell r="N7">
            <v>1296.8193903678846</v>
          </cell>
          <cell r="O7">
            <v>1341.6091867626083</v>
          </cell>
          <cell r="P7">
            <v>3821.8075666836871</v>
          </cell>
          <cell r="Q7">
            <v>122.37699999999998</v>
          </cell>
          <cell r="R7">
            <v>106.88699999999999</v>
          </cell>
          <cell r="S7">
            <v>105.22399999999999</v>
          </cell>
          <cell r="T7">
            <v>86.352999999999994</v>
          </cell>
          <cell r="U7">
            <v>100.52600000000001</v>
          </cell>
          <cell r="V7">
            <v>60.457000000000008</v>
          </cell>
          <cell r="W7">
            <v>87.085000000000008</v>
          </cell>
          <cell r="X7">
            <v>83.144000000000005</v>
          </cell>
          <cell r="Y7">
            <v>70.998999999999995</v>
          </cell>
          <cell r="Z7">
            <v>97.47</v>
          </cell>
          <cell r="AA7">
            <v>98.75</v>
          </cell>
          <cell r="AB7">
            <v>206.70999999999998</v>
          </cell>
          <cell r="AC7">
            <v>105.5</v>
          </cell>
          <cell r="AD7">
            <v>101.795</v>
          </cell>
          <cell r="AE7">
            <v>101.795</v>
          </cell>
          <cell r="AF7">
            <v>101.795</v>
          </cell>
          <cell r="AG7">
            <v>101.795</v>
          </cell>
          <cell r="AH7">
            <v>101.795</v>
          </cell>
          <cell r="AI7">
            <v>101.795</v>
          </cell>
          <cell r="AJ7">
            <v>101.795</v>
          </cell>
          <cell r="AK7">
            <v>113.045</v>
          </cell>
          <cell r="AL7">
            <v>113.045</v>
          </cell>
          <cell r="AM7">
            <v>113.045</v>
          </cell>
          <cell r="AN7">
            <v>113.045</v>
          </cell>
          <cell r="AO7">
            <v>108.1390472236406</v>
          </cell>
          <cell r="AP7">
            <v>108.1390472236406</v>
          </cell>
          <cell r="AQ7">
            <v>105.87974722364061</v>
          </cell>
          <cell r="AR7">
            <v>105.87974722364061</v>
          </cell>
          <cell r="AS7">
            <v>105.87974722364061</v>
          </cell>
          <cell r="AT7">
            <v>113.0947472236406</v>
          </cell>
          <cell r="AU7">
            <v>113.0947472236406</v>
          </cell>
          <cell r="AV7">
            <v>113.0947472236406</v>
          </cell>
          <cell r="AW7">
            <v>113.0947472236406</v>
          </cell>
          <cell r="AX7">
            <v>113.0947472236406</v>
          </cell>
          <cell r="AY7">
            <v>113.0947472236406</v>
          </cell>
          <cell r="AZ7">
            <v>113.0947472236406</v>
          </cell>
          <cell r="BA7">
            <v>115.33744919732372</v>
          </cell>
          <cell r="BB7">
            <v>107.40744919732371</v>
          </cell>
          <cell r="BC7">
            <v>107.40744919732371</v>
          </cell>
          <cell r="BD7">
            <v>107.40744919732371</v>
          </cell>
          <cell r="BE7">
            <v>107.40744919732371</v>
          </cell>
          <cell r="BF7">
            <v>107.40744919732371</v>
          </cell>
          <cell r="BG7">
            <v>107.40744919732371</v>
          </cell>
          <cell r="BH7">
            <v>107.40744919732371</v>
          </cell>
          <cell r="BI7">
            <v>107.40744919732371</v>
          </cell>
          <cell r="BJ7">
            <v>107.40744919732371</v>
          </cell>
          <cell r="BK7">
            <v>107.40744919732371</v>
          </cell>
          <cell r="BL7">
            <v>107.40744919732371</v>
          </cell>
          <cell r="BM7">
            <v>111.8007655635507</v>
          </cell>
          <cell r="BN7">
            <v>111.8007655635507</v>
          </cell>
          <cell r="BO7">
            <v>111.8007655635507</v>
          </cell>
          <cell r="BP7">
            <v>111.8007655635507</v>
          </cell>
          <cell r="BQ7">
            <v>111.8007655635507</v>
          </cell>
          <cell r="BR7">
            <v>111.8007655635507</v>
          </cell>
          <cell r="BS7">
            <v>111.8007655635507</v>
          </cell>
          <cell r="BT7">
            <v>111.8007655635507</v>
          </cell>
          <cell r="BU7">
            <v>111.8007655635507</v>
          </cell>
          <cell r="BV7">
            <v>111.8007655635507</v>
          </cell>
          <cell r="BW7">
            <v>111.8007655635507</v>
          </cell>
          <cell r="BX7">
            <v>111.8007655635507</v>
          </cell>
        </row>
        <row r="9">
          <cell r="K9">
            <v>1225.982</v>
          </cell>
          <cell r="L9">
            <v>1197.1010000000001</v>
          </cell>
          <cell r="M9">
            <v>1295.5805666836873</v>
          </cell>
          <cell r="N9">
            <v>1266.8193903678846</v>
          </cell>
          <cell r="O9">
            <v>1311.6091867626083</v>
          </cell>
          <cell r="P9">
            <v>3718.6635666836873</v>
          </cell>
          <cell r="Q9">
            <v>122.37699999999998</v>
          </cell>
          <cell r="R9">
            <v>106.88699999999999</v>
          </cell>
          <cell r="S9">
            <v>105.22399999999999</v>
          </cell>
          <cell r="T9">
            <v>86.352999999999994</v>
          </cell>
          <cell r="U9">
            <v>100.52600000000001</v>
          </cell>
          <cell r="V9">
            <v>60.457000000000008</v>
          </cell>
          <cell r="W9">
            <v>87.085000000000008</v>
          </cell>
          <cell r="X9">
            <v>83.144000000000005</v>
          </cell>
          <cell r="Y9">
            <v>70.998999999999995</v>
          </cell>
          <cell r="Z9">
            <v>97.47</v>
          </cell>
          <cell r="AA9">
            <v>98.75</v>
          </cell>
          <cell r="AB9">
            <v>206.70999999999998</v>
          </cell>
          <cell r="AC9">
            <v>97.606999999999999</v>
          </cell>
          <cell r="AD9">
            <v>93.902000000000001</v>
          </cell>
          <cell r="AE9">
            <v>93.902000000000001</v>
          </cell>
          <cell r="AF9">
            <v>93.902000000000001</v>
          </cell>
          <cell r="AG9">
            <v>93.902000000000001</v>
          </cell>
          <cell r="AH9">
            <v>93.902000000000001</v>
          </cell>
          <cell r="AI9">
            <v>93.902000000000001</v>
          </cell>
          <cell r="AJ9">
            <v>93.902000000000001</v>
          </cell>
          <cell r="AK9">
            <v>110.545</v>
          </cell>
          <cell r="AL9">
            <v>110.545</v>
          </cell>
          <cell r="AM9">
            <v>110.545</v>
          </cell>
          <cell r="AN9">
            <v>110.545</v>
          </cell>
          <cell r="AO9">
            <v>105.6390472236406</v>
          </cell>
          <cell r="AP9">
            <v>105.6390472236406</v>
          </cell>
          <cell r="AQ9">
            <v>103.37974722364061</v>
          </cell>
          <cell r="AR9">
            <v>103.37974722364061</v>
          </cell>
          <cell r="AS9">
            <v>103.37974722364061</v>
          </cell>
          <cell r="AT9">
            <v>110.5947472236406</v>
          </cell>
          <cell r="AU9">
            <v>110.5947472236406</v>
          </cell>
          <cell r="AV9">
            <v>110.5947472236406</v>
          </cell>
          <cell r="AW9">
            <v>110.5947472236406</v>
          </cell>
          <cell r="AX9">
            <v>110.5947472236406</v>
          </cell>
          <cell r="AY9">
            <v>110.5947472236406</v>
          </cell>
          <cell r="AZ9">
            <v>110.5947472236406</v>
          </cell>
          <cell r="BA9">
            <v>112.83744919732372</v>
          </cell>
          <cell r="BB9">
            <v>104.90744919732371</v>
          </cell>
          <cell r="BC9">
            <v>104.90744919732371</v>
          </cell>
          <cell r="BD9">
            <v>104.90744919732371</v>
          </cell>
          <cell r="BE9">
            <v>104.90744919732371</v>
          </cell>
          <cell r="BF9">
            <v>104.90744919732371</v>
          </cell>
          <cell r="BG9">
            <v>104.90744919732371</v>
          </cell>
          <cell r="BH9">
            <v>104.90744919732371</v>
          </cell>
          <cell r="BI9">
            <v>104.90744919732371</v>
          </cell>
          <cell r="BJ9">
            <v>104.90744919732371</v>
          </cell>
          <cell r="BK9">
            <v>104.90744919732371</v>
          </cell>
          <cell r="BL9">
            <v>104.90744919732371</v>
          </cell>
          <cell r="BM9">
            <v>109.3007655635507</v>
          </cell>
          <cell r="BN9">
            <v>109.3007655635507</v>
          </cell>
          <cell r="BO9">
            <v>109.3007655635507</v>
          </cell>
          <cell r="BP9">
            <v>109.3007655635507</v>
          </cell>
          <cell r="BQ9">
            <v>109.3007655635507</v>
          </cell>
          <cell r="BR9">
            <v>109.3007655635507</v>
          </cell>
          <cell r="BS9">
            <v>109.3007655635507</v>
          </cell>
          <cell r="BT9">
            <v>109.3007655635507</v>
          </cell>
          <cell r="BU9">
            <v>109.3007655635507</v>
          </cell>
          <cell r="BV9">
            <v>109.3007655635507</v>
          </cell>
          <cell r="BW9">
            <v>109.3007655635507</v>
          </cell>
          <cell r="BX9">
            <v>109.3007655635507</v>
          </cell>
        </row>
      </sheetData>
      <sheetData sheetId="23">
        <row r="7">
          <cell r="G7">
            <v>116.274</v>
          </cell>
          <cell r="H7">
            <v>125.886</v>
          </cell>
          <cell r="I7">
            <v>111.28700000000001</v>
          </cell>
          <cell r="J7">
            <v>212.28200000000001</v>
          </cell>
          <cell r="K7">
            <v>801.5179999999998</v>
          </cell>
          <cell r="L7">
            <v>775.77143223692042</v>
          </cell>
          <cell r="M7">
            <v>791.14444290443635</v>
          </cell>
          <cell r="N7">
            <v>808.76443095489708</v>
          </cell>
          <cell r="O7">
            <v>829.32472407258592</v>
          </cell>
          <cell r="P7">
            <v>4006.5230301688398</v>
          </cell>
          <cell r="Q7">
            <v>37.320999999999998</v>
          </cell>
          <cell r="R7">
            <v>67.069999999999993</v>
          </cell>
          <cell r="S7">
            <v>50.19</v>
          </cell>
          <cell r="T7">
            <v>75.066999999999993</v>
          </cell>
          <cell r="U7">
            <v>60.347999999999999</v>
          </cell>
          <cell r="V7">
            <v>72.36</v>
          </cell>
          <cell r="W7">
            <v>46.88</v>
          </cell>
          <cell r="X7">
            <v>64.549000000000007</v>
          </cell>
          <cell r="Y7">
            <v>55.765999999999998</v>
          </cell>
          <cell r="Z7">
            <v>75.093000000000004</v>
          </cell>
          <cell r="AA7">
            <v>85.194000000000003</v>
          </cell>
          <cell r="AB7">
            <v>111.68</v>
          </cell>
          <cell r="AC7">
            <v>59.802925531318948</v>
          </cell>
          <cell r="AD7">
            <v>63.245454386404248</v>
          </cell>
          <cell r="AE7">
            <v>68.183260587918866</v>
          </cell>
          <cell r="AF7">
            <v>64.464496529589567</v>
          </cell>
          <cell r="AG7">
            <v>68.325465754811091</v>
          </cell>
          <cell r="AH7">
            <v>71.25547061736043</v>
          </cell>
          <cell r="AI7">
            <v>64.827949575845992</v>
          </cell>
          <cell r="AJ7">
            <v>65.518307426512195</v>
          </cell>
          <cell r="AK7">
            <v>69.567540251478079</v>
          </cell>
          <cell r="AL7">
            <v>65.52684933174838</v>
          </cell>
          <cell r="AM7">
            <v>66.240961199436384</v>
          </cell>
          <cell r="AN7">
            <v>48.812751044496274</v>
          </cell>
          <cell r="AO7">
            <v>63.147910341107135</v>
          </cell>
          <cell r="AP7">
            <v>66.467401088379461</v>
          </cell>
          <cell r="AQ7">
            <v>70.522840750996565</v>
          </cell>
          <cell r="AR7">
            <v>66.885096020706072</v>
          </cell>
          <cell r="AS7">
            <v>69.000998379491847</v>
          </cell>
          <cell r="AT7">
            <v>71.589121683444105</v>
          </cell>
          <cell r="AU7">
            <v>65.301458050626024</v>
          </cell>
          <cell r="AV7">
            <v>65.97680063053555</v>
          </cell>
          <cell r="AW7">
            <v>69.937857261115326</v>
          </cell>
          <cell r="AX7">
            <v>65.973018933912471</v>
          </cell>
          <cell r="AY7">
            <v>66.706979476855636</v>
          </cell>
          <cell r="AZ7">
            <v>49.634960287266011</v>
          </cell>
          <cell r="BA7">
            <v>64.021606903160631</v>
          </cell>
          <cell r="BB7">
            <v>67.295880627181205</v>
          </cell>
          <cell r="BC7">
            <v>71.992791052523543</v>
          </cell>
          <cell r="BD7">
            <v>68.45573686796574</v>
          </cell>
          <cell r="BE7">
            <v>70.513303515731053</v>
          </cell>
          <cell r="BF7">
            <v>73.029596295701779</v>
          </cell>
          <cell r="BG7">
            <v>66.91582581455333</v>
          </cell>
          <cell r="BH7">
            <v>67.572496172868341</v>
          </cell>
          <cell r="BI7">
            <v>71.42394856168265</v>
          </cell>
          <cell r="BJ7">
            <v>67.558817284793079</v>
          </cell>
          <cell r="BK7">
            <v>68.301639070011532</v>
          </cell>
          <cell r="BL7">
            <v>51.682788788724118</v>
          </cell>
          <cell r="BM7">
            <v>65.816067364684841</v>
          </cell>
          <cell r="BN7">
            <v>69.010497081703207</v>
          </cell>
          <cell r="BO7">
            <v>73.593151596973811</v>
          </cell>
          <cell r="BP7">
            <v>70.142320047098821</v>
          </cell>
          <cell r="BQ7">
            <v>72.150048300942473</v>
          </cell>
          <cell r="BR7">
            <v>74.604735520667333</v>
          </cell>
          <cell r="BS7">
            <v>68.639799479556103</v>
          </cell>
          <cell r="BT7">
            <v>69.280490962243718</v>
          </cell>
          <cell r="BU7">
            <v>73.038105438483043</v>
          </cell>
          <cell r="BV7">
            <v>69.253350958547628</v>
          </cell>
          <cell r="BW7">
            <v>70.018305650298515</v>
          </cell>
          <cell r="BX7">
            <v>53.777851671386586</v>
          </cell>
        </row>
      </sheetData>
      <sheetData sheetId="24">
        <row r="7">
          <cell r="H7">
            <v>5198.3280000000004</v>
          </cell>
          <cell r="I7">
            <v>4809.7939999999999</v>
          </cell>
          <cell r="J7">
            <v>3540.9119999999998</v>
          </cell>
          <cell r="K7">
            <v>4728.7020000000002</v>
          </cell>
          <cell r="L7">
            <v>4658.0353105427848</v>
          </cell>
          <cell r="M7">
            <v>4583.6805627569593</v>
          </cell>
          <cell r="N7">
            <v>4687.1861311456505</v>
          </cell>
          <cell r="O7">
            <v>4865.482889361344</v>
          </cell>
          <cell r="P7">
            <v>13970.417873299744</v>
          </cell>
          <cell r="Q7">
            <v>329.07400000000001</v>
          </cell>
          <cell r="R7">
            <v>327.995</v>
          </cell>
          <cell r="S7">
            <v>331.13799999999998</v>
          </cell>
          <cell r="T7">
            <v>340.11200000000002</v>
          </cell>
          <cell r="U7">
            <v>354.548</v>
          </cell>
          <cell r="V7">
            <v>383.21699999999998</v>
          </cell>
          <cell r="W7">
            <v>387.58499999999998</v>
          </cell>
          <cell r="X7">
            <v>393.69400000000002</v>
          </cell>
          <cell r="Y7">
            <v>375.42</v>
          </cell>
          <cell r="Z7">
            <v>390.45100000000002</v>
          </cell>
          <cell r="AA7">
            <v>382.49</v>
          </cell>
          <cell r="AB7">
            <v>732.97799999999995</v>
          </cell>
          <cell r="AC7">
            <v>387.64793231962989</v>
          </cell>
          <cell r="AD7">
            <v>387.64793231962989</v>
          </cell>
          <cell r="AE7">
            <v>387.64793231962989</v>
          </cell>
          <cell r="AF7">
            <v>387.64793231962989</v>
          </cell>
          <cell r="AG7">
            <v>387.64793231962989</v>
          </cell>
          <cell r="AH7">
            <v>387.64793231962989</v>
          </cell>
          <cell r="AI7">
            <v>397.72852301440327</v>
          </cell>
          <cell r="AJ7">
            <v>397.72852301440327</v>
          </cell>
          <cell r="AK7">
            <v>392.33552301440329</v>
          </cell>
          <cell r="AL7">
            <v>381.45171586059843</v>
          </cell>
          <cell r="AM7">
            <v>381.45171586059843</v>
          </cell>
          <cell r="AN7">
            <v>381.45171586059843</v>
          </cell>
          <cell r="AO7">
            <v>388.1619548288088</v>
          </cell>
          <cell r="AP7">
            <v>388.1619548288088</v>
          </cell>
          <cell r="AQ7">
            <v>383.50041796961625</v>
          </cell>
          <cell r="AR7">
            <v>383.50041796961625</v>
          </cell>
          <cell r="AS7">
            <v>383.50041796961625</v>
          </cell>
          <cell r="AT7">
            <v>379.55077131292757</v>
          </cell>
          <cell r="AU7">
            <v>379.55077131292757</v>
          </cell>
          <cell r="AV7">
            <v>379.55077131292757</v>
          </cell>
          <cell r="AW7">
            <v>379.55077131292757</v>
          </cell>
          <cell r="AX7">
            <v>379.55077131292757</v>
          </cell>
          <cell r="AY7">
            <v>379.55077131292757</v>
          </cell>
          <cell r="AZ7">
            <v>379.55077131292757</v>
          </cell>
          <cell r="BA7">
            <v>389.1309794878415</v>
          </cell>
          <cell r="BB7">
            <v>389.1309794878415</v>
          </cell>
          <cell r="BC7">
            <v>389.1309794878415</v>
          </cell>
          <cell r="BD7">
            <v>389.1309794878415</v>
          </cell>
          <cell r="BE7">
            <v>389.1309794878415</v>
          </cell>
          <cell r="BF7">
            <v>389.1309794878415</v>
          </cell>
          <cell r="BG7">
            <v>392.06670903643356</v>
          </cell>
          <cell r="BH7">
            <v>392.06670903643356</v>
          </cell>
          <cell r="BI7">
            <v>392.06670903643356</v>
          </cell>
          <cell r="BJ7">
            <v>392.06670903643356</v>
          </cell>
          <cell r="BK7">
            <v>392.06670903643356</v>
          </cell>
          <cell r="BL7">
            <v>392.06670903643356</v>
          </cell>
          <cell r="BM7">
            <v>401.26040744677869</v>
          </cell>
          <cell r="BN7">
            <v>401.26040744677869</v>
          </cell>
          <cell r="BO7">
            <v>401.26040744677869</v>
          </cell>
          <cell r="BP7">
            <v>401.26040744677869</v>
          </cell>
          <cell r="BQ7">
            <v>401.26040744677869</v>
          </cell>
          <cell r="BR7">
            <v>401.26040744677869</v>
          </cell>
          <cell r="BS7">
            <v>409.65340744677866</v>
          </cell>
          <cell r="BT7">
            <v>409.65340744677866</v>
          </cell>
          <cell r="BU7">
            <v>409.65340744677866</v>
          </cell>
          <cell r="BV7">
            <v>409.65340744677866</v>
          </cell>
          <cell r="BW7">
            <v>409.65340744677866</v>
          </cell>
          <cell r="BX7">
            <v>409.65340744677866</v>
          </cell>
        </row>
        <row r="14">
          <cell r="G14">
            <v>0</v>
          </cell>
          <cell r="H14">
            <v>102</v>
          </cell>
          <cell r="I14">
            <v>99</v>
          </cell>
          <cell r="J14">
            <v>87</v>
          </cell>
          <cell r="K14">
            <v>87</v>
          </cell>
          <cell r="L14">
            <v>87.5</v>
          </cell>
          <cell r="M14">
            <v>89.583333333333329</v>
          </cell>
          <cell r="N14">
            <v>92.5</v>
          </cell>
          <cell r="O14">
            <v>96</v>
          </cell>
          <cell r="Q14">
            <v>87</v>
          </cell>
          <cell r="R14">
            <v>87</v>
          </cell>
          <cell r="S14">
            <v>87</v>
          </cell>
          <cell r="T14">
            <v>87</v>
          </cell>
          <cell r="U14">
            <v>87</v>
          </cell>
          <cell r="V14">
            <v>87</v>
          </cell>
          <cell r="W14">
            <v>87</v>
          </cell>
          <cell r="X14">
            <v>87</v>
          </cell>
          <cell r="Y14">
            <v>87</v>
          </cell>
          <cell r="Z14">
            <v>87</v>
          </cell>
          <cell r="AA14">
            <v>87</v>
          </cell>
          <cell r="AB14">
            <v>87</v>
          </cell>
          <cell r="AC14">
            <v>86</v>
          </cell>
          <cell r="AD14">
            <v>86</v>
          </cell>
          <cell r="AE14">
            <v>86</v>
          </cell>
          <cell r="AF14">
            <v>86</v>
          </cell>
          <cell r="AG14">
            <v>86</v>
          </cell>
          <cell r="AH14">
            <v>86</v>
          </cell>
          <cell r="AI14">
            <v>89</v>
          </cell>
          <cell r="AJ14">
            <v>89</v>
          </cell>
          <cell r="AK14">
            <v>89</v>
          </cell>
          <cell r="AL14">
            <v>89</v>
          </cell>
          <cell r="AM14">
            <v>89</v>
          </cell>
          <cell r="AN14">
            <v>89</v>
          </cell>
          <cell r="AO14">
            <v>91</v>
          </cell>
          <cell r="AP14">
            <v>91</v>
          </cell>
          <cell r="AQ14">
            <v>90</v>
          </cell>
          <cell r="AR14">
            <v>90</v>
          </cell>
          <cell r="AS14">
            <v>90</v>
          </cell>
          <cell r="AT14">
            <v>89</v>
          </cell>
          <cell r="AU14">
            <v>89</v>
          </cell>
          <cell r="AV14">
            <v>89</v>
          </cell>
          <cell r="AW14">
            <v>89</v>
          </cell>
          <cell r="AX14">
            <v>89</v>
          </cell>
          <cell r="AY14">
            <v>89</v>
          </cell>
          <cell r="AZ14">
            <v>89</v>
          </cell>
          <cell r="BA14">
            <v>92</v>
          </cell>
          <cell r="BB14">
            <v>92</v>
          </cell>
          <cell r="BC14">
            <v>92</v>
          </cell>
          <cell r="BD14">
            <v>92</v>
          </cell>
          <cell r="BE14">
            <v>92</v>
          </cell>
          <cell r="BF14">
            <v>92</v>
          </cell>
          <cell r="BG14">
            <v>93</v>
          </cell>
          <cell r="BH14">
            <v>93</v>
          </cell>
          <cell r="BI14">
            <v>93</v>
          </cell>
          <cell r="BJ14">
            <v>93</v>
          </cell>
          <cell r="BK14">
            <v>93</v>
          </cell>
          <cell r="BL14">
            <v>93</v>
          </cell>
          <cell r="BM14">
            <v>96</v>
          </cell>
          <cell r="BN14">
            <v>96</v>
          </cell>
          <cell r="BO14">
            <v>96</v>
          </cell>
          <cell r="BP14">
            <v>96</v>
          </cell>
          <cell r="BQ14">
            <v>96</v>
          </cell>
          <cell r="BR14">
            <v>96</v>
          </cell>
          <cell r="BS14">
            <v>96</v>
          </cell>
          <cell r="BT14">
            <v>96</v>
          </cell>
          <cell r="BU14">
            <v>96</v>
          </cell>
          <cell r="BV14">
            <v>96</v>
          </cell>
          <cell r="BW14">
            <v>96</v>
          </cell>
          <cell r="BX14">
            <v>96</v>
          </cell>
        </row>
      </sheetData>
      <sheetData sheetId="25"/>
      <sheetData sheetId="26">
        <row r="7"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6.1369999999999996</v>
          </cell>
          <cell r="L7">
            <v>671.4</v>
          </cell>
          <cell r="M7">
            <v>-25.05</v>
          </cell>
          <cell r="N7">
            <v>0</v>
          </cell>
          <cell r="O7">
            <v>0</v>
          </cell>
          <cell r="P7">
            <v>652.48699999999997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4.5</v>
          </cell>
          <cell r="Y7">
            <v>0.94599999999999995</v>
          </cell>
          <cell r="Z7">
            <v>7.952</v>
          </cell>
          <cell r="AA7">
            <v>0</v>
          </cell>
          <cell r="AB7">
            <v>-7.2610000000000001</v>
          </cell>
          <cell r="AC7">
            <v>750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-63.599999999999994</v>
          </cell>
          <cell r="AJ7">
            <v>0</v>
          </cell>
          <cell r="AK7">
            <v>0</v>
          </cell>
          <cell r="AL7">
            <v>-15</v>
          </cell>
          <cell r="AM7">
            <v>0</v>
          </cell>
          <cell r="AN7">
            <v>0</v>
          </cell>
          <cell r="AO7">
            <v>0</v>
          </cell>
          <cell r="AP7">
            <v>-8.5500000000000007</v>
          </cell>
          <cell r="AQ7">
            <v>0</v>
          </cell>
          <cell r="AR7">
            <v>0</v>
          </cell>
          <cell r="AS7">
            <v>-16.5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  <cell r="BD7">
            <v>0</v>
          </cell>
          <cell r="BE7">
            <v>0</v>
          </cell>
          <cell r="BF7">
            <v>0</v>
          </cell>
          <cell r="BG7">
            <v>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</row>
      </sheetData>
      <sheetData sheetId="27"/>
      <sheetData sheetId="28"/>
      <sheetData sheetId="29">
        <row r="28"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4.9059999999999988</v>
          </cell>
          <cell r="L28">
            <v>225</v>
          </cell>
          <cell r="M28">
            <v>149.99999999999997</v>
          </cell>
          <cell r="N28">
            <v>149.99999999999997</v>
          </cell>
          <cell r="O28">
            <v>149.99999999999997</v>
          </cell>
          <cell r="P28">
            <v>379.90599999999995</v>
          </cell>
          <cell r="Q28">
            <v>0.40883333333333333</v>
          </cell>
          <cell r="R28">
            <v>0.40883333333333333</v>
          </cell>
          <cell r="S28">
            <v>0.40883333333333333</v>
          </cell>
          <cell r="T28">
            <v>0.40883333333333333</v>
          </cell>
          <cell r="U28">
            <v>0.40883333333333333</v>
          </cell>
          <cell r="V28">
            <v>0.40883333333333333</v>
          </cell>
          <cell r="W28">
            <v>0.40883333333333333</v>
          </cell>
          <cell r="X28">
            <v>0.40883333333333333</v>
          </cell>
          <cell r="Y28">
            <v>0.40883333333333333</v>
          </cell>
          <cell r="Z28">
            <v>0.40883333333333333</v>
          </cell>
          <cell r="AA28">
            <v>0.40883333333333333</v>
          </cell>
          <cell r="AB28">
            <v>0.40883333333333333</v>
          </cell>
          <cell r="AC28">
            <v>0</v>
          </cell>
          <cell r="AD28">
            <v>0</v>
          </cell>
          <cell r="AE28">
            <v>20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51.25</v>
          </cell>
          <cell r="AL28">
            <v>51.25</v>
          </cell>
          <cell r="AM28">
            <v>51.25</v>
          </cell>
          <cell r="AN28">
            <v>51.25</v>
          </cell>
          <cell r="AO28">
            <v>12.5</v>
          </cell>
          <cell r="AP28">
            <v>12.5</v>
          </cell>
          <cell r="AQ28">
            <v>12.5</v>
          </cell>
          <cell r="AR28">
            <v>12.5</v>
          </cell>
          <cell r="AS28">
            <v>12.5</v>
          </cell>
          <cell r="AT28">
            <v>12.5</v>
          </cell>
          <cell r="AU28">
            <v>12.5</v>
          </cell>
          <cell r="AV28">
            <v>12.5</v>
          </cell>
          <cell r="AW28">
            <v>12.5</v>
          </cell>
          <cell r="AX28">
            <v>12.5</v>
          </cell>
          <cell r="AY28">
            <v>12.5</v>
          </cell>
          <cell r="AZ28">
            <v>12.5</v>
          </cell>
          <cell r="BA28">
            <v>12.5</v>
          </cell>
          <cell r="BB28">
            <v>12.5</v>
          </cell>
          <cell r="BC28">
            <v>12.5</v>
          </cell>
          <cell r="BD28">
            <v>12.5</v>
          </cell>
          <cell r="BE28">
            <v>12.5</v>
          </cell>
          <cell r="BF28">
            <v>12.5</v>
          </cell>
          <cell r="BG28">
            <v>12.5</v>
          </cell>
          <cell r="BH28">
            <v>12.5</v>
          </cell>
          <cell r="BI28">
            <v>12.5</v>
          </cell>
          <cell r="BJ28">
            <v>12.5</v>
          </cell>
          <cell r="BK28">
            <v>12.5</v>
          </cell>
          <cell r="BL28">
            <v>12.5</v>
          </cell>
          <cell r="BM28">
            <v>12.5</v>
          </cell>
          <cell r="BN28">
            <v>12.5</v>
          </cell>
          <cell r="BO28">
            <v>12.5</v>
          </cell>
          <cell r="BP28">
            <v>12.5</v>
          </cell>
          <cell r="BQ28">
            <v>12.5</v>
          </cell>
          <cell r="BR28">
            <v>12.5</v>
          </cell>
          <cell r="BS28">
            <v>12.5</v>
          </cell>
          <cell r="BT28">
            <v>12.5</v>
          </cell>
          <cell r="BU28">
            <v>12.5</v>
          </cell>
          <cell r="BV28">
            <v>12.5</v>
          </cell>
          <cell r="BW28">
            <v>12.5</v>
          </cell>
          <cell r="BX28">
            <v>12.5</v>
          </cell>
        </row>
      </sheetData>
      <sheetData sheetId="30"/>
      <sheetData sheetId="31"/>
      <sheetData sheetId="32">
        <row r="88">
          <cell r="J88">
            <v>1502.19174</v>
          </cell>
          <cell r="K88">
            <v>690.34387000000004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690.34387000000004</v>
          </cell>
          <cell r="AC88">
            <v>33.157929710811118</v>
          </cell>
          <cell r="AD88">
            <v>106.5667441534535</v>
          </cell>
          <cell r="AE88">
            <v>83.582265598183824</v>
          </cell>
          <cell r="AF88">
            <v>43.797479138504059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</row>
        <row r="157">
          <cell r="G157">
            <v>-342.46600000000001</v>
          </cell>
          <cell r="H157">
            <v>-382.20299999999997</v>
          </cell>
          <cell r="I157">
            <v>-376.80599999999998</v>
          </cell>
          <cell r="J157">
            <v>-347.77699999999999</v>
          </cell>
          <cell r="K157">
            <v>-334.09699999999998</v>
          </cell>
          <cell r="L157">
            <v>-223.6947547526317</v>
          </cell>
          <cell r="M157">
            <v>-224.63990961176452</v>
          </cell>
          <cell r="N157">
            <v>-224.63990961176452</v>
          </cell>
          <cell r="O157">
            <v>-224.10349433591702</v>
          </cell>
          <cell r="Q157">
            <v>-18.04</v>
          </cell>
          <cell r="R157">
            <v>-18.707999999999998</v>
          </cell>
          <cell r="S157">
            <v>-52.085999999999999</v>
          </cell>
          <cell r="T157">
            <v>-19.007000000000001</v>
          </cell>
          <cell r="U157">
            <v>-18.736000000000001</v>
          </cell>
          <cell r="V157">
            <v>-48.319000000000003</v>
          </cell>
          <cell r="W157">
            <v>-16.588000000000001</v>
          </cell>
          <cell r="X157">
            <v>-16.201000000000001</v>
          </cell>
          <cell r="Y157">
            <v>-37.426000000000002</v>
          </cell>
          <cell r="Z157">
            <v>-16.657</v>
          </cell>
          <cell r="AA157">
            <v>-16.234999999999999</v>
          </cell>
          <cell r="AB157">
            <v>-56.094000000000001</v>
          </cell>
          <cell r="AC157">
            <v>-21.45506960623689</v>
          </cell>
          <cell r="AD157">
            <v>-18.259630151386727</v>
          </cell>
          <cell r="AE157">
            <v>-18.51587415003123</v>
          </cell>
          <cell r="AF157">
            <v>-18.395135087592575</v>
          </cell>
          <cell r="AG157">
            <v>-18.204277137871987</v>
          </cell>
          <cell r="AH157">
            <v>-18.145441255307411</v>
          </cell>
          <cell r="AI157">
            <v>-18.232669351344061</v>
          </cell>
          <cell r="AJ157">
            <v>-18.320320809577325</v>
          </cell>
          <cell r="AK157">
            <v>-18.408397685116935</v>
          </cell>
          <cell r="AL157">
            <v>-18.496902043050209</v>
          </cell>
          <cell r="AM157">
            <v>-18.585835958490495</v>
          </cell>
          <cell r="AN157">
            <v>-18.675201516625876</v>
          </cell>
          <cell r="AO157">
            <v>-18.719992467647042</v>
          </cell>
          <cell r="AP157">
            <v>-18.719992467647042</v>
          </cell>
          <cell r="AQ157">
            <v>-18.719992467647042</v>
          </cell>
          <cell r="AR157">
            <v>-18.719992467647042</v>
          </cell>
          <cell r="AS157">
            <v>-18.719992467647042</v>
          </cell>
          <cell r="AT157">
            <v>-18.719992467647042</v>
          </cell>
          <cell r="AU157">
            <v>-18.719992467647042</v>
          </cell>
          <cell r="AV157">
            <v>-18.719992467647042</v>
          </cell>
          <cell r="AW157">
            <v>-18.719992467647042</v>
          </cell>
          <cell r="AX157">
            <v>-18.719992467647042</v>
          </cell>
          <cell r="AY157">
            <v>-18.719992467647042</v>
          </cell>
          <cell r="AZ157">
            <v>-18.719992467647042</v>
          </cell>
          <cell r="BA157">
            <v>-18.719992467647042</v>
          </cell>
          <cell r="BB157">
            <v>-18.719992467647042</v>
          </cell>
          <cell r="BC157">
            <v>-18.719992467647042</v>
          </cell>
          <cell r="BD157">
            <v>-18.719992467647042</v>
          </cell>
          <cell r="BE157">
            <v>-18.719992467647042</v>
          </cell>
          <cell r="BF157">
            <v>-18.719992467647042</v>
          </cell>
          <cell r="BG157">
            <v>-18.719992467647042</v>
          </cell>
          <cell r="BH157">
            <v>-18.719992467647042</v>
          </cell>
          <cell r="BI157">
            <v>-18.719992467647042</v>
          </cell>
          <cell r="BJ157">
            <v>-18.719992467647042</v>
          </cell>
          <cell r="BK157">
            <v>-18.719992467647042</v>
          </cell>
          <cell r="BL157">
            <v>-18.719992467647042</v>
          </cell>
          <cell r="BM157">
            <v>-18.719992467647042</v>
          </cell>
          <cell r="BN157">
            <v>-18.719992467647042</v>
          </cell>
          <cell r="BO157">
            <v>-18.719992467647042</v>
          </cell>
          <cell r="BP157">
            <v>-18.719992467647042</v>
          </cell>
          <cell r="BQ157">
            <v>-18.719992467647042</v>
          </cell>
          <cell r="BR157">
            <v>-18.719992467647042</v>
          </cell>
          <cell r="BS157">
            <v>-18.719992467647042</v>
          </cell>
          <cell r="BT157">
            <v>-18.719992467647042</v>
          </cell>
          <cell r="BU157">
            <v>-18.719992467647042</v>
          </cell>
          <cell r="BV157">
            <v>-18.719992467647042</v>
          </cell>
          <cell r="BW157">
            <v>-18.719992467647042</v>
          </cell>
          <cell r="BX157">
            <v>-18.183577191799554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>
        <row r="13">
          <cell r="C13" t="e">
            <v>#REF!</v>
          </cell>
        </row>
      </sheetData>
      <sheetData sheetId="48">
        <row r="3">
          <cell r="G3">
            <v>-3</v>
          </cell>
          <cell r="H3">
            <v>-2</v>
          </cell>
          <cell r="I3">
            <v>-1</v>
          </cell>
          <cell r="J3">
            <v>0</v>
          </cell>
          <cell r="K3">
            <v>1</v>
          </cell>
          <cell r="L3">
            <v>2</v>
          </cell>
          <cell r="M3">
            <v>3</v>
          </cell>
          <cell r="N3">
            <v>4</v>
          </cell>
          <cell r="O3">
            <v>5</v>
          </cell>
          <cell r="Q3">
            <v>1</v>
          </cell>
          <cell r="R3">
            <v>2</v>
          </cell>
          <cell r="S3">
            <v>3</v>
          </cell>
          <cell r="T3">
            <v>4</v>
          </cell>
          <cell r="U3">
            <v>5</v>
          </cell>
          <cell r="V3">
            <v>6</v>
          </cell>
          <cell r="W3">
            <v>7</v>
          </cell>
          <cell r="X3">
            <v>8</v>
          </cell>
          <cell r="Y3">
            <v>9</v>
          </cell>
          <cell r="Z3">
            <v>10</v>
          </cell>
          <cell r="AA3">
            <v>11</v>
          </cell>
          <cell r="AB3">
            <v>12</v>
          </cell>
          <cell r="AC3">
            <v>13</v>
          </cell>
          <cell r="AD3">
            <v>14</v>
          </cell>
          <cell r="AE3">
            <v>15</v>
          </cell>
          <cell r="AF3">
            <v>16</v>
          </cell>
          <cell r="AG3">
            <v>17</v>
          </cell>
          <cell r="AH3">
            <v>18</v>
          </cell>
          <cell r="AI3">
            <v>19</v>
          </cell>
          <cell r="AJ3">
            <v>20</v>
          </cell>
          <cell r="AK3">
            <v>21</v>
          </cell>
          <cell r="AL3">
            <v>22</v>
          </cell>
          <cell r="AM3">
            <v>23</v>
          </cell>
          <cell r="AN3">
            <v>24</v>
          </cell>
          <cell r="AO3">
            <v>25</v>
          </cell>
          <cell r="AP3">
            <v>26</v>
          </cell>
          <cell r="AQ3">
            <v>27</v>
          </cell>
          <cell r="AR3">
            <v>28</v>
          </cell>
          <cell r="AS3">
            <v>29</v>
          </cell>
          <cell r="AT3">
            <v>30</v>
          </cell>
          <cell r="AU3">
            <v>31</v>
          </cell>
          <cell r="AV3">
            <v>32</v>
          </cell>
          <cell r="AW3">
            <v>33</v>
          </cell>
          <cell r="AX3">
            <v>34</v>
          </cell>
          <cell r="AY3">
            <v>35</v>
          </cell>
          <cell r="AZ3">
            <v>36</v>
          </cell>
          <cell r="BA3">
            <v>37</v>
          </cell>
          <cell r="BB3">
            <v>38</v>
          </cell>
          <cell r="BC3">
            <v>39</v>
          </cell>
          <cell r="BD3">
            <v>40</v>
          </cell>
          <cell r="BE3">
            <v>41</v>
          </cell>
          <cell r="BF3">
            <v>42</v>
          </cell>
          <cell r="BG3">
            <v>43</v>
          </cell>
          <cell r="BH3">
            <v>44</v>
          </cell>
          <cell r="BI3">
            <v>45</v>
          </cell>
          <cell r="BJ3">
            <v>46</v>
          </cell>
          <cell r="BK3">
            <v>47</v>
          </cell>
          <cell r="BL3">
            <v>48</v>
          </cell>
          <cell r="BM3">
            <v>49</v>
          </cell>
          <cell r="BN3">
            <v>50</v>
          </cell>
          <cell r="BO3">
            <v>51</v>
          </cell>
          <cell r="BP3">
            <v>52</v>
          </cell>
          <cell r="BQ3">
            <v>53</v>
          </cell>
          <cell r="BR3">
            <v>54</v>
          </cell>
          <cell r="BS3">
            <v>55</v>
          </cell>
          <cell r="BT3">
            <v>56</v>
          </cell>
          <cell r="BU3">
            <v>57</v>
          </cell>
          <cell r="BV3">
            <v>58</v>
          </cell>
          <cell r="BW3">
            <v>59</v>
          </cell>
          <cell r="BX3">
            <v>60</v>
          </cell>
        </row>
        <row r="4">
          <cell r="G4" t="str">
            <v>2006</v>
          </cell>
          <cell r="H4" t="str">
            <v>2007</v>
          </cell>
          <cell r="I4" t="str">
            <v>2008</v>
          </cell>
          <cell r="J4" t="str">
            <v>2009</v>
          </cell>
          <cell r="K4" t="str">
            <v>2010</v>
          </cell>
          <cell r="L4" t="str">
            <v>2011</v>
          </cell>
          <cell r="M4" t="str">
            <v>2012</v>
          </cell>
          <cell r="N4" t="str">
            <v>2013</v>
          </cell>
          <cell r="O4" t="str">
            <v>2014</v>
          </cell>
          <cell r="P4" t="str">
            <v>Total</v>
          </cell>
          <cell r="Q4">
            <v>40194</v>
          </cell>
          <cell r="R4">
            <v>40224.416666666664</v>
          </cell>
          <cell r="S4">
            <v>40254.833333333336</v>
          </cell>
          <cell r="T4">
            <v>40285.25</v>
          </cell>
          <cell r="U4">
            <v>40315.666666666664</v>
          </cell>
          <cell r="V4">
            <v>40346.083333333336</v>
          </cell>
          <cell r="W4">
            <v>40376.5</v>
          </cell>
          <cell r="X4">
            <v>40406.916666666664</v>
          </cell>
          <cell r="Y4">
            <v>40437.333333333336</v>
          </cell>
          <cell r="Z4">
            <v>40467.75</v>
          </cell>
          <cell r="AA4">
            <v>40498.166666666664</v>
          </cell>
          <cell r="AB4">
            <v>40528.583333333336</v>
          </cell>
          <cell r="AC4">
            <v>40559</v>
          </cell>
          <cell r="AD4">
            <v>40589.416666666664</v>
          </cell>
          <cell r="AE4">
            <v>40619.833333333336</v>
          </cell>
          <cell r="AF4">
            <v>40650.25</v>
          </cell>
          <cell r="AG4">
            <v>40680.666666666664</v>
          </cell>
          <cell r="AH4">
            <v>40711.083333333336</v>
          </cell>
          <cell r="AI4">
            <v>40741.5</v>
          </cell>
          <cell r="AJ4">
            <v>40771.916666666664</v>
          </cell>
          <cell r="AK4">
            <v>40802.333333333336</v>
          </cell>
          <cell r="AL4">
            <v>40832.75</v>
          </cell>
          <cell r="AM4">
            <v>40863.166666666664</v>
          </cell>
          <cell r="AN4">
            <v>40893.583333333336</v>
          </cell>
          <cell r="AO4">
            <v>40924</v>
          </cell>
          <cell r="AP4">
            <v>40954.416666666664</v>
          </cell>
          <cell r="AQ4">
            <v>40984.833333333336</v>
          </cell>
          <cell r="AR4">
            <v>41015.25</v>
          </cell>
          <cell r="AS4">
            <v>41045.666666666664</v>
          </cell>
          <cell r="AT4">
            <v>41076.083333333336</v>
          </cell>
          <cell r="AU4">
            <v>41106.5</v>
          </cell>
          <cell r="AV4">
            <v>41136.916666666664</v>
          </cell>
          <cell r="AW4">
            <v>41167.333333333336</v>
          </cell>
          <cell r="AX4">
            <v>41197.75</v>
          </cell>
          <cell r="AY4">
            <v>41228.166666666664</v>
          </cell>
          <cell r="AZ4">
            <v>41258.583333333336</v>
          </cell>
          <cell r="BA4">
            <v>41289</v>
          </cell>
          <cell r="BB4">
            <v>41319.416666666664</v>
          </cell>
          <cell r="BC4">
            <v>41349.833333333336</v>
          </cell>
          <cell r="BD4">
            <v>41380.25</v>
          </cell>
          <cell r="BE4">
            <v>41410.666666666664</v>
          </cell>
          <cell r="BF4">
            <v>41441.083333333336</v>
          </cell>
          <cell r="BG4">
            <v>41471.5</v>
          </cell>
          <cell r="BH4">
            <v>41501.916666666664</v>
          </cell>
          <cell r="BI4">
            <v>41532.333333333336</v>
          </cell>
          <cell r="BJ4">
            <v>41562.75</v>
          </cell>
          <cell r="BK4">
            <v>41593.166666666664</v>
          </cell>
          <cell r="BL4">
            <v>41623.583333333336</v>
          </cell>
          <cell r="BM4">
            <v>41654</v>
          </cell>
          <cell r="BN4">
            <v>41684.416666666664</v>
          </cell>
          <cell r="BO4">
            <v>41714.833333333336</v>
          </cell>
          <cell r="BP4">
            <v>41745.25</v>
          </cell>
          <cell r="BQ4">
            <v>41775.666666666664</v>
          </cell>
          <cell r="BR4">
            <v>41806.083333333336</v>
          </cell>
          <cell r="BS4">
            <v>41836.5</v>
          </cell>
          <cell r="BT4">
            <v>41866.916666666664</v>
          </cell>
          <cell r="BU4">
            <v>41897.333333333336</v>
          </cell>
          <cell r="BV4">
            <v>41927.75</v>
          </cell>
          <cell r="BW4">
            <v>41958.166666666664</v>
          </cell>
          <cell r="BX4">
            <v>41988.583333333336</v>
          </cell>
        </row>
        <row r="5">
          <cell r="G5" t="str">
            <v>Ist</v>
          </cell>
          <cell r="H5" t="str">
            <v>Ist</v>
          </cell>
          <cell r="I5" t="str">
            <v>Ist</v>
          </cell>
          <cell r="J5" t="str">
            <v>Ist</v>
          </cell>
          <cell r="K5" t="str">
            <v>Vorschau</v>
          </cell>
          <cell r="L5" t="str">
            <v>Plan</v>
          </cell>
          <cell r="M5" t="str">
            <v>Plan</v>
          </cell>
          <cell r="N5" t="str">
            <v>Plan</v>
          </cell>
          <cell r="O5" t="str">
            <v>Plan</v>
          </cell>
          <cell r="P5" t="str">
            <v>2007 - 2009</v>
          </cell>
          <cell r="Q5" t="str">
            <v>vorl.Ist</v>
          </cell>
          <cell r="R5" t="str">
            <v>vorl.Ist</v>
          </cell>
          <cell r="S5" t="str">
            <v>vorl.Ist</v>
          </cell>
          <cell r="T5" t="str">
            <v>vorl.Ist</v>
          </cell>
          <cell r="U5" t="str">
            <v>vorl.Ist</v>
          </cell>
          <cell r="V5" t="str">
            <v>vorl.Ist</v>
          </cell>
          <cell r="W5" t="str">
            <v>vorl.Ist</v>
          </cell>
          <cell r="X5" t="str">
            <v>vorl.Ist</v>
          </cell>
          <cell r="Y5" t="str">
            <v>vorl.Ist</v>
          </cell>
          <cell r="Z5" t="str">
            <v>vorl.Ist</v>
          </cell>
          <cell r="AA5" t="str">
            <v>vorl.Ist</v>
          </cell>
          <cell r="AB5" t="str">
            <v>vorl.Ist</v>
          </cell>
          <cell r="AC5" t="str">
            <v>Plan</v>
          </cell>
          <cell r="AD5" t="str">
            <v>Plan</v>
          </cell>
          <cell r="AE5" t="str">
            <v>Plan</v>
          </cell>
          <cell r="AF5" t="str">
            <v>Plan</v>
          </cell>
          <cell r="AG5" t="str">
            <v>Plan</v>
          </cell>
          <cell r="AH5" t="str">
            <v>Plan</v>
          </cell>
          <cell r="AI5" t="str">
            <v>Plan</v>
          </cell>
          <cell r="AJ5" t="str">
            <v>Plan</v>
          </cell>
          <cell r="AK5" t="str">
            <v>Plan</v>
          </cell>
          <cell r="AL5" t="str">
            <v>Plan</v>
          </cell>
          <cell r="AM5" t="str">
            <v>Plan</v>
          </cell>
          <cell r="AN5" t="str">
            <v>Plan</v>
          </cell>
          <cell r="AO5" t="str">
            <v>Plan</v>
          </cell>
          <cell r="AP5" t="str">
            <v>Plan</v>
          </cell>
          <cell r="AQ5" t="str">
            <v>Plan</v>
          </cell>
          <cell r="AR5" t="str">
            <v>Plan</v>
          </cell>
          <cell r="AS5" t="str">
            <v>Plan</v>
          </cell>
          <cell r="AT5" t="str">
            <v>Plan</v>
          </cell>
          <cell r="AU5" t="str">
            <v>Plan</v>
          </cell>
          <cell r="AV5" t="str">
            <v>Plan</v>
          </cell>
          <cell r="AW5" t="str">
            <v>Plan</v>
          </cell>
          <cell r="AX5" t="str">
            <v>Plan</v>
          </cell>
          <cell r="AY5" t="str">
            <v>Plan</v>
          </cell>
          <cell r="AZ5" t="str">
            <v>Plan</v>
          </cell>
          <cell r="BA5" t="str">
            <v>Plan</v>
          </cell>
          <cell r="BB5" t="str">
            <v>Plan</v>
          </cell>
          <cell r="BC5" t="str">
            <v>Plan</v>
          </cell>
          <cell r="BD5" t="str">
            <v>Plan</v>
          </cell>
          <cell r="BE5" t="str">
            <v>Plan</v>
          </cell>
          <cell r="BF5" t="str">
            <v>Plan</v>
          </cell>
          <cell r="BG5" t="str">
            <v>Plan</v>
          </cell>
          <cell r="BH5" t="str">
            <v>Plan</v>
          </cell>
          <cell r="BI5" t="str">
            <v>Plan</v>
          </cell>
          <cell r="BJ5" t="str">
            <v>Plan</v>
          </cell>
          <cell r="BK5" t="str">
            <v>Plan</v>
          </cell>
          <cell r="BL5" t="str">
            <v>Plan</v>
          </cell>
          <cell r="BM5" t="str">
            <v>Plan</v>
          </cell>
          <cell r="BN5" t="str">
            <v>Plan</v>
          </cell>
          <cell r="BO5" t="str">
            <v>Plan</v>
          </cell>
          <cell r="BP5" t="str">
            <v>Plan</v>
          </cell>
          <cell r="BQ5" t="str">
            <v>Plan</v>
          </cell>
          <cell r="BR5" t="str">
            <v>Plan</v>
          </cell>
          <cell r="BS5" t="str">
            <v>Plan</v>
          </cell>
          <cell r="BT5" t="str">
            <v>Plan</v>
          </cell>
          <cell r="BU5" t="str">
            <v>Plan</v>
          </cell>
          <cell r="BV5" t="str">
            <v>Plan</v>
          </cell>
          <cell r="BW5" t="str">
            <v>Plan</v>
          </cell>
          <cell r="BX5" t="str">
            <v>Plan</v>
          </cell>
        </row>
        <row r="10">
          <cell r="G10">
            <v>365</v>
          </cell>
          <cell r="H10">
            <v>365</v>
          </cell>
          <cell r="I10">
            <v>365</v>
          </cell>
          <cell r="J10">
            <v>365</v>
          </cell>
          <cell r="K10">
            <v>365</v>
          </cell>
          <cell r="L10">
            <v>365</v>
          </cell>
          <cell r="M10">
            <v>365</v>
          </cell>
          <cell r="N10">
            <v>365</v>
          </cell>
          <cell r="O10">
            <v>365</v>
          </cell>
          <cell r="Q10">
            <v>31</v>
          </cell>
          <cell r="R10">
            <v>28</v>
          </cell>
          <cell r="S10">
            <v>31</v>
          </cell>
          <cell r="T10">
            <v>30</v>
          </cell>
          <cell r="U10">
            <v>31</v>
          </cell>
          <cell r="V10">
            <v>30</v>
          </cell>
          <cell r="W10">
            <v>31</v>
          </cell>
          <cell r="X10">
            <v>31</v>
          </cell>
          <cell r="Y10">
            <v>30</v>
          </cell>
          <cell r="Z10">
            <v>31</v>
          </cell>
          <cell r="AA10">
            <v>30</v>
          </cell>
          <cell r="AB10">
            <v>31</v>
          </cell>
          <cell r="AC10">
            <v>31</v>
          </cell>
          <cell r="AD10">
            <v>28</v>
          </cell>
          <cell r="AE10">
            <v>31</v>
          </cell>
          <cell r="AF10">
            <v>30</v>
          </cell>
          <cell r="AG10">
            <v>31</v>
          </cell>
          <cell r="AH10">
            <v>30</v>
          </cell>
          <cell r="AI10">
            <v>31</v>
          </cell>
          <cell r="AJ10">
            <v>31</v>
          </cell>
          <cell r="AK10">
            <v>30</v>
          </cell>
          <cell r="AL10">
            <v>31</v>
          </cell>
          <cell r="AM10">
            <v>30</v>
          </cell>
          <cell r="AN10">
            <v>31</v>
          </cell>
          <cell r="AO10">
            <v>31</v>
          </cell>
          <cell r="AP10">
            <v>28</v>
          </cell>
          <cell r="AQ10">
            <v>31</v>
          </cell>
          <cell r="AR10">
            <v>30</v>
          </cell>
          <cell r="AS10">
            <v>31</v>
          </cell>
          <cell r="AT10">
            <v>30</v>
          </cell>
          <cell r="AU10">
            <v>31</v>
          </cell>
          <cell r="AV10">
            <v>31</v>
          </cell>
          <cell r="AW10">
            <v>30</v>
          </cell>
          <cell r="AX10">
            <v>31</v>
          </cell>
          <cell r="AY10">
            <v>30</v>
          </cell>
          <cell r="AZ10">
            <v>31</v>
          </cell>
          <cell r="BA10">
            <v>31</v>
          </cell>
          <cell r="BB10">
            <v>28</v>
          </cell>
          <cell r="BC10">
            <v>31</v>
          </cell>
          <cell r="BD10">
            <v>30</v>
          </cell>
          <cell r="BE10">
            <v>31</v>
          </cell>
          <cell r="BF10">
            <v>30</v>
          </cell>
          <cell r="BG10">
            <v>31</v>
          </cell>
          <cell r="BH10">
            <v>31</v>
          </cell>
          <cell r="BI10">
            <v>30</v>
          </cell>
          <cell r="BJ10">
            <v>31</v>
          </cell>
          <cell r="BK10">
            <v>30</v>
          </cell>
          <cell r="BL10">
            <v>31</v>
          </cell>
          <cell r="BM10">
            <v>31</v>
          </cell>
          <cell r="BN10">
            <v>28</v>
          </cell>
          <cell r="BO10">
            <v>31</v>
          </cell>
          <cell r="BP10">
            <v>30</v>
          </cell>
          <cell r="BQ10">
            <v>31</v>
          </cell>
          <cell r="BR10">
            <v>30</v>
          </cell>
          <cell r="BS10">
            <v>31</v>
          </cell>
          <cell r="BT10">
            <v>31</v>
          </cell>
          <cell r="BU10">
            <v>30</v>
          </cell>
          <cell r="BV10">
            <v>31</v>
          </cell>
          <cell r="BW10">
            <v>30</v>
          </cell>
          <cell r="BX10">
            <v>31</v>
          </cell>
        </row>
        <row r="67">
          <cell r="G67" t="e">
            <v>#VALUE!</v>
          </cell>
          <cell r="J67">
            <v>6.8524287634252348E-2</v>
          </cell>
          <cell r="K67">
            <v>6.6712337971940164E-2</v>
          </cell>
          <cell r="L67">
            <v>4.9535417911659739E-2</v>
          </cell>
          <cell r="M67">
            <v>5.5894377240018354E-2</v>
          </cell>
          <cell r="N67">
            <v>5.5894377240018354E-2</v>
          </cell>
          <cell r="O67">
            <v>5.7342120896043035E-2</v>
          </cell>
          <cell r="Q67" t="e">
            <v>#DIV/0!</v>
          </cell>
          <cell r="R67" t="e">
            <v>#DIV/0!</v>
          </cell>
          <cell r="S67" t="e">
            <v>#DIV/0!</v>
          </cell>
          <cell r="T67" t="e">
            <v>#DIV/0!</v>
          </cell>
          <cell r="U67" t="e">
            <v>#DIV/0!</v>
          </cell>
          <cell r="V67" t="e">
            <v>#DIV/0!</v>
          </cell>
          <cell r="W67" t="e">
            <v>#DIV/0!</v>
          </cell>
          <cell r="X67" t="e">
            <v>#DIV/0!</v>
          </cell>
          <cell r="Y67" t="e">
            <v>#DIV/0!</v>
          </cell>
          <cell r="Z67" t="e">
            <v>#DIV/0!</v>
          </cell>
          <cell r="AA67" t="e">
            <v>#DIV/0!</v>
          </cell>
          <cell r="AB67">
            <v>2.238074257395908E-2</v>
          </cell>
          <cell r="AC67">
            <v>4.8406704771929614E-3</v>
          </cell>
          <cell r="AD67">
            <v>4.6848996188733911E-3</v>
          </cell>
          <cell r="AE67">
            <v>4.6982926065049805E-3</v>
          </cell>
          <cell r="AF67">
            <v>4.6832225893416145E-3</v>
          </cell>
          <cell r="AG67">
            <v>4.6627206805697954E-3</v>
          </cell>
          <cell r="AH67">
            <v>4.6522914142818434E-3</v>
          </cell>
          <cell r="AI67">
            <v>4.6531592529935857E-3</v>
          </cell>
          <cell r="AJ67">
            <v>4.6540233169041637E-3</v>
          </cell>
          <cell r="AK67">
            <v>4.6548836206808603E-3</v>
          </cell>
          <cell r="AL67">
            <v>4.6557401789507173E-3</v>
          </cell>
          <cell r="AM67">
            <v>4.6565930063004841E-3</v>
          </cell>
          <cell r="AN67">
            <v>4.6574421172765734E-3</v>
          </cell>
          <cell r="AO67">
            <v>4.6578647700015298E-3</v>
          </cell>
          <cell r="AP67">
            <v>4.6578647700015298E-3</v>
          </cell>
          <cell r="AQ67">
            <v>4.6578647700015298E-3</v>
          </cell>
          <cell r="AR67">
            <v>4.6578647700015298E-3</v>
          </cell>
          <cell r="AS67">
            <v>4.6578647700015298E-3</v>
          </cell>
          <cell r="AT67">
            <v>4.6578647700015298E-3</v>
          </cell>
          <cell r="AU67">
            <v>4.6578647700015298E-3</v>
          </cell>
          <cell r="AV67">
            <v>4.6578647700015298E-3</v>
          </cell>
          <cell r="AW67">
            <v>4.6578647700015298E-3</v>
          </cell>
          <cell r="AX67">
            <v>4.6578647700015298E-3</v>
          </cell>
          <cell r="AY67">
            <v>4.6578647700015298E-3</v>
          </cell>
          <cell r="AZ67">
            <v>4.6578647700015298E-3</v>
          </cell>
          <cell r="BA67">
            <v>4.6578647700015298E-3</v>
          </cell>
          <cell r="BB67">
            <v>4.6578647700015298E-3</v>
          </cell>
          <cell r="BC67">
            <v>4.6578647700015298E-3</v>
          </cell>
          <cell r="BD67">
            <v>4.6578647700015298E-3</v>
          </cell>
          <cell r="BE67">
            <v>4.6578647700015298E-3</v>
          </cell>
          <cell r="BF67">
            <v>4.6578647700015298E-3</v>
          </cell>
          <cell r="BG67">
            <v>4.6578647700015298E-3</v>
          </cell>
          <cell r="BH67">
            <v>4.6578647700015298E-3</v>
          </cell>
          <cell r="BI67">
            <v>4.6578647700015298E-3</v>
          </cell>
          <cell r="BJ67">
            <v>4.6578647700015298E-3</v>
          </cell>
          <cell r="BK67">
            <v>4.6578647700015298E-3</v>
          </cell>
          <cell r="BL67">
            <v>4.6578647700015298E-3</v>
          </cell>
          <cell r="BM67">
            <v>4.6578647700015298E-3</v>
          </cell>
          <cell r="BN67">
            <v>4.6578647700015298E-3</v>
          </cell>
          <cell r="BO67">
            <v>4.6578647700015298E-3</v>
          </cell>
          <cell r="BP67">
            <v>4.6578647700015298E-3</v>
          </cell>
          <cell r="BQ67">
            <v>4.6578647700015298E-3</v>
          </cell>
          <cell r="BR67">
            <v>4.6578647700015298E-3</v>
          </cell>
          <cell r="BS67">
            <v>4.6578647700015298E-3</v>
          </cell>
          <cell r="BT67">
            <v>4.6578647700015298E-3</v>
          </cell>
          <cell r="BU67">
            <v>4.6578647700015298E-3</v>
          </cell>
          <cell r="BV67">
            <v>4.6578647700015298E-3</v>
          </cell>
          <cell r="BW67">
            <v>4.6578647700015298E-3</v>
          </cell>
          <cell r="BX67">
            <v>4.6526935456516431E-3</v>
          </cell>
        </row>
      </sheetData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Inputs"/>
      <sheetName val="Summary P&amp;L"/>
      <sheetName val="Revenue"/>
      <sheetName val="Engineering"/>
      <sheetName val="Promotions"/>
      <sheetName val="Production"/>
      <sheetName val="News"/>
      <sheetName val="Sales"/>
      <sheetName val="Admin"/>
      <sheetName val="Pro Forma 2001"/>
      <sheetName val="Pro Forma 2002"/>
      <sheetName val="Salaries"/>
      <sheetName val="Title"/>
      <sheetName val="Exec Sum"/>
      <sheetName val="Rationale"/>
      <sheetName val="Profiles"/>
      <sheetName val="Mkt Ovrvw"/>
      <sheetName val="Competitors"/>
      <sheetName val="Historicals"/>
      <sheetName val="Pro Forma Financials"/>
      <sheetName val="Synergy Sum"/>
      <sheetName val="Consolidation"/>
      <sheetName val="S&amp;U"/>
      <sheetName val="Pro Forma BS"/>
      <sheetName val="Proj. IS"/>
      <sheetName val="Proj. BS"/>
      <sheetName val="Proj. CF"/>
      <sheetName val="MASHELL5"/>
      <sheetName val="Fixed Assets"/>
      <sheetName val="Assumptions"/>
      <sheetName val="Fly 2"/>
      <sheetName val="STAFF COSTS"/>
      <sheetName val="NON-STAFF COSTS"/>
      <sheetName val="TOC"/>
      <sheetName val="Borrowing"/>
      <sheetName val="Price Data"/>
      <sheetName val="Control Page"/>
      <sheetName val="Validation"/>
      <sheetName val="Indexed Price Graph vs Peers"/>
      <sheetName val="Textual"/>
      <sheetName val="Financial Summary"/>
      <sheetName val="Overview"/>
      <sheetName val="Pilo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um &gt;&gt;"/>
      <sheetName val="Summary"/>
      <sheetName val="Mion &gt;&gt;"/>
      <sheetName val="Mion IRR"/>
      <sheetName val="Appendices &gt;&gt;"/>
      <sheetName val="First Page &gt;&gt;"/>
      <sheetName val="TOC &gt;&gt;"/>
      <sheetName val="Cover &gt;&gt;"/>
      <sheetName val="LBO"/>
      <sheetName val="Capex"/>
      <sheetName val="CdP Driver"/>
      <sheetName val="DF Driver"/>
      <sheetName val="Cons"/>
      <sheetName val="ISB"/>
      <sheetName val="CdP"/>
      <sheetName val="DF"/>
      <sheetName val="DCF"/>
      <sheetName val="P&amp;L Reconc."/>
      <sheetName val="Hist. BS Adj."/>
      <sheetName val="Debt"/>
      <sheetName val="CND"/>
      <sheetName val="Comparison"/>
      <sheetName val="Trans. BS Adj."/>
      <sheetName val="S&amp;U"/>
      <sheetName val="Ownership"/>
      <sheetName val="Struct"/>
      <sheetName val="Pr. Ex. w NOL"/>
      <sheetName val="Pr. Ex. wo NOL"/>
      <sheetName val="MY"/>
      <sheetName val="Fees"/>
      <sheetName val="Repayment"/>
      <sheetName val="Tax"/>
      <sheetName val="PP Adj."/>
      <sheetName val="Losses"/>
      <sheetName val="Cost Model"/>
      <sheetName val="Source"/>
      <sheetName val="Allocation"/>
      <sheetName val="Labour"/>
      <sheetName val="Royalty"/>
      <sheetName val="WC"/>
      <sheetName val="Leases"/>
      <sheetName val="Comps &gt;&gt;"/>
      <sheetName val="x"/>
      <sheetName val="%"/>
      <sheetName val="In"/>
      <sheetName val="PF Own"/>
      <sheetName val="CdP Mgmt"/>
      <sheetName val="DF Mgmt"/>
      <sheetName val="CPG Summary"/>
      <sheetName val="PBL"/>
      <sheetName val="MASHELL5"/>
      <sheetName val="Price Data"/>
      <sheetName val="Control Page"/>
      <sheetName val="Validation"/>
      <sheetName val="Indexed Price Graph vs Peers"/>
      <sheetName val="Textual"/>
      <sheetName val="Financial Summary"/>
      <sheetName val="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trol"/>
      <sheetName val="AdditionalPrintCode"/>
      <sheetName val="MainPrintCode"/>
      <sheetName val="Index"/>
      <sheetName val="LBO"/>
      <sheetName val="Op Ass"/>
      <sheetName val="Financial Model"/>
      <sheetName val="ReportManagerCode"/>
      <sheetName val="IRR"/>
      <sheetName val="APV"/>
      <sheetName val="HGA"/>
      <sheetName val="Hist&amp;Proj"/>
      <sheetName val="Sum Fin"/>
      <sheetName val="EPS"/>
      <sheetName val="RA Projections"/>
      <sheetName val="RA Multiples"/>
      <sheetName val="LTM Comps"/>
      <sheetName val="Comps&amp;Prec"/>
      <sheetName val="EU Comps"/>
      <sheetName val="US Comps"/>
      <sheetName val="LC Comps"/>
      <sheetName val="Precedents"/>
      <sheetName val="PublicPrivate"/>
      <sheetName val="DJWAIRI"/>
      <sheetName val="Stock Data"/>
      <sheetName val="RA E"/>
      <sheetName val="RA $"/>
      <sheetName val="RA Trade"/>
      <sheetName val="Low Cost P"/>
      <sheetName val="LC PE"/>
      <sheetName val="Airline"/>
      <sheetName val="Ownership"/>
      <sheetName val="Fleet"/>
      <sheetName val="Module1"/>
      <sheetName val="Module2"/>
      <sheetName val="Module3"/>
      <sheetName val="Module4"/>
      <sheetName val="In"/>
      <sheetName val="Assumptions"/>
      <sheetName val="MASHELL5"/>
      <sheetName val="Input"/>
      <sheetName val="Wacc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turns #1 "/>
      <sheetName val="Returns #2"/>
      <sheetName val="Returns Overview Old"/>
      <sheetName val="Control"/>
      <sheetName val="Pro Forma"/>
      <sheetName val="In"/>
      <sheetName val="LB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ilot"/>
      <sheetName val="Pilot 2"/>
      <sheetName val="Master"/>
      <sheetName val="Data"/>
      <sheetName val="Summary"/>
      <sheetName val="Depre."/>
      <sheetName val="Divisions"/>
      <sheetName val="Conso."/>
      <sheetName val="PFMA BS"/>
      <sheetName val="OBELISQUE"/>
      <sheetName val="Scenario"/>
      <sheetName val="100%No"/>
      <sheetName val="Chase"/>
      <sheetName val="Debt"/>
      <sheetName val="Holdco"/>
      <sheetName val="Model"/>
      <sheetName val="Stand Alone Retur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Officers"/>
      <sheetName val="Pilot 2"/>
      <sheetName val="Shareholders"/>
      <sheetName val="Valumtrx"/>
      <sheetName val="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Unit Summary and Graph"/>
      <sheetName val="Margin Summary"/>
      <sheetName val="AEV - LTM EBITDAR"/>
      <sheetName val="99E PE"/>
      <sheetName val="Segments"/>
      <sheetName val="Officers"/>
      <sheetName val="Pilo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nsfer of Cash"/>
      <sheetName val="Purchase Price calculation"/>
      <sheetName val="MAG 100"/>
      <sheetName val="Control over the business"/>
      <sheetName val="Tabelle3"/>
    </sheetNames>
    <sheetDataSet>
      <sheetData sheetId="0">
        <row r="52">
          <cell r="L52">
            <v>1186382.46</v>
          </cell>
        </row>
      </sheetData>
      <sheetData sheetId="1"/>
      <sheetData sheetId="2">
        <row r="2648">
          <cell r="J2648">
            <v>1387610.2405999976</v>
          </cell>
        </row>
      </sheetData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istributions &gt;&gt;"/>
      <sheetName val="Ownership"/>
      <sheetName val="Reinvestment"/>
      <sheetName val="Distributions"/>
      <sheetName val="Valuation &gt;&gt;"/>
      <sheetName val="Financial Model"/>
      <sheetName val="DCF"/>
      <sheetName val="Comps &gt;&gt;"/>
      <sheetName val="Comps"/>
      <sheetName val="Financials"/>
      <sheetName val="BS"/>
      <sheetName val="Segment"/>
      <sheetName val="AVP"/>
      <sheetName val="Ass"/>
      <sheetName val="Input"/>
      <sheetName val="Pres &gt;&gt;"/>
      <sheetName val="AVP IA"/>
      <sheetName val="Transaction"/>
      <sheetName val="AdditionalPrintCode"/>
      <sheetName val="MainPrintCode"/>
      <sheetName val="AEV - LTM EBITDAR"/>
      <sheetName val="99E PE"/>
      <sheetName val="Unit Summary and Graph"/>
      <sheetName val="Margin Summary"/>
      <sheetName val="Segments"/>
      <sheetName val="Returns"/>
      <sheetName val="Officer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le1"/>
      <sheetName val="Tabelle2"/>
      <sheetName val="Tabelle3"/>
      <sheetName val="__Goal_Metadata"/>
      <sheetName val="130411 status Floor Plan CGI"/>
      <sheetName val="130411 status Floor Plan CGI.xl"/>
      <sheetName val="130411%20status%20Floor%20Plan%"/>
    </sheetNames>
    <definedNames>
      <definedName name="ClosePrint"/>
      <definedName name="closeprint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__FDSCACHE__CELL__"/>
      <sheetName val="Comps Des."/>
      <sheetName val="Comps"/>
      <sheetName val="Worksheet Page"/>
      <sheetName val="Code Worksheet"/>
      <sheetName val="Validation"/>
      <sheetName val="Input"/>
      <sheetName val="Control Page"/>
      <sheetName val="AEV - LTM EBITDAR"/>
      <sheetName val="99E PE"/>
      <sheetName val="Unit Summary and Graph"/>
      <sheetName val="Margin Summary"/>
      <sheetName val="Segm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ources Uses"/>
      <sheetName val="Accret Dilut"/>
      <sheetName val="AVP"/>
      <sheetName val="Credit"/>
      <sheetName val="Bal Sht"/>
      <sheetName val="Pro Forma"/>
      <sheetName val="Divest Bal Sht"/>
      <sheetName val="Savings"/>
      <sheetName val="Vidrio Plano"/>
      <sheetName val="Paddington GBP"/>
      <sheetName val="Paddington $US"/>
      <sheetName val="Ownership"/>
      <sheetName val="BS less gw"/>
      <sheetName val="DCF"/>
      <sheetName val="TOC"/>
      <sheetName val="EXE"/>
      <sheetName val="Trent GBP"/>
      <sheetName val="Trent"/>
      <sheetName val="Worksheet Page"/>
      <sheetName val="Comps"/>
      <sheetName val="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AcqRat"/>
      <sheetName val="AcqDCF1"/>
      <sheetName val="AcqDCF2"/>
      <sheetName val="TargIS"/>
      <sheetName val="TargSeg IS"/>
      <sheetName val="TargBSCF"/>
      <sheetName val="TargRat"/>
      <sheetName val="TargDCF1"/>
      <sheetName val="TargDCF2"/>
      <sheetName val="2TargIS"/>
      <sheetName val="2TargBSCF"/>
      <sheetName val="Matrix"/>
      <sheetName val="Contrib"/>
      <sheetName val="Acq LBO Assum"/>
      <sheetName val="Acq LBO IS"/>
      <sheetName val="Acq LBO  BSCF"/>
      <sheetName val="Acq LBO Ratios"/>
      <sheetName val="Acq LBO Returns"/>
      <sheetName val="Targ LBO Assum"/>
      <sheetName val="Targ LBO IS"/>
      <sheetName val="Targ LBO  BSCF"/>
      <sheetName val="Targ LBO Ratios"/>
      <sheetName val="Targ LBO Returns"/>
      <sheetName val="Summary"/>
      <sheetName val="TargSegFP Summary"/>
      <sheetName val="TargFP Summary"/>
      <sheetName val="Targ Transaction Matrix"/>
      <sheetName val="AcqFP Summary"/>
      <sheetName val="AcqFP Summary ($)"/>
      <sheetName val="Acq Transaction Matrix"/>
      <sheetName val="Contribution"/>
      <sheetName val="ValuationMed"/>
      <sheetName val="PF FP"/>
      <sheetName val="PF EPS Impact"/>
      <sheetName val="PF EPS Impact (2)"/>
      <sheetName val="PF SP"/>
      <sheetName val="PF SP (2)"/>
      <sheetName val="PF SP (3)"/>
      <sheetName val="PF SP (4)"/>
      <sheetName val="TargDCF Summary"/>
      <sheetName val="Acq Stock Price"/>
      <sheetName val="AcqDCF Summary"/>
      <sheetName val="PF FP (w HANDLE)"/>
      <sheetName val="PF EPS Impact (w HANDLE)"/>
      <sheetName val="OUT"/>
      <sheetName val="ValuationMed BackUp"/>
      <sheetName val="PF SP Impact"/>
      <sheetName val="PF SP Sens"/>
      <sheetName val="PF EPS Sens"/>
      <sheetName val="AcqDCF Summary ($)"/>
      <sheetName val="Acq Transaction Matrix ($)"/>
      <sheetName val="AcqBE Summary"/>
      <sheetName val="TargBE Summary"/>
      <sheetName val="Impl. Own. DCF"/>
      <sheetName val="Impl. Own. Public Comps"/>
      <sheetName val="Sources Uses"/>
      <sheetName val="Worksheet Page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gbuch"/>
      <sheetName val="Deckblatt"/>
      <sheetName val="Log"/>
      <sheetName val="Parameter"/>
      <sheetName val="Eckzahlen"/>
      <sheetName val="GuV_UKV"/>
      <sheetName val="GuV"/>
      <sheetName val="Bilanz"/>
      <sheetName val="CashFlow"/>
      <sheetName val="Wert"/>
      <sheetName val="Absatz"/>
      <sheetName val="Preise"/>
      <sheetName val="Umsatz"/>
      <sheetName val="Umsatzkosten"/>
      <sheetName val="Material"/>
      <sheetName val="Personal"/>
      <sheetName val="AfA"/>
      <sheetName val="VaV"/>
      <sheetName val="F&amp;E"/>
      <sheetName val="sbA"/>
      <sheetName val="sbE"/>
      <sheetName val="Rückstellungen"/>
      <sheetName val="Beteiligungen"/>
      <sheetName val="ao"/>
      <sheetName val="AV"/>
      <sheetName val="Finanzierung"/>
      <sheetName val="Steuern"/>
      <sheetName val="D_Umsatz"/>
      <sheetName val="D_Kosten"/>
      <sheetName val="D_Ums_Erg"/>
      <sheetName val="C_Net Cash Position"/>
      <sheetName val="D_Aktiva"/>
      <sheetName val="D_Finanzierung"/>
      <sheetName val="C_Funding Requirement"/>
      <sheetName val="Daten f. Charts"/>
      <sheetName val="ToDo"/>
    </sheetNames>
    <sheetDataSet>
      <sheetData sheetId="0"/>
      <sheetData sheetId="1"/>
      <sheetData sheetId="2"/>
      <sheetData sheetId="3">
        <row r="12">
          <cell r="F12">
            <v>2006</v>
          </cell>
        </row>
        <row r="18">
          <cell r="F18" t="str">
            <v>k€</v>
          </cell>
        </row>
      </sheetData>
      <sheetData sheetId="4"/>
      <sheetData sheetId="5"/>
      <sheetData sheetId="6"/>
      <sheetData sheetId="7">
        <row r="40">
          <cell r="V40">
            <v>1.686367687282238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1">
          <cell r="V11">
            <v>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>
        <row r="35">
          <cell r="V35">
            <v>0</v>
          </cell>
        </row>
      </sheetData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trol Page"/>
      <sheetName val="Performance Analysis"/>
      <sheetName val="Revenue Analysis"/>
      <sheetName val="__FDSCACHE__"/>
      <sheetName val="CompSheet"/>
      <sheetName val="Revenue Analysis Comp Model"/>
      <sheetName val="Technical Analysis--In Progress"/>
      <sheetName val="Dupont Model"/>
      <sheetName val="Ownership Data"/>
      <sheetName val="U.S. Market Outlook"/>
      <sheetName val="News Dump"/>
      <sheetName val="Currency"/>
      <sheetName val="FactSet Notes"/>
      <sheetName val="Validation"/>
      <sheetName val="WACC Model"/>
      <sheetName val="Inputs"/>
      <sheetName val="Price Data"/>
      <sheetName val="Indexed Price Graph vs Peers"/>
      <sheetName val="Textual"/>
      <sheetName val="Financial Summary"/>
      <sheetName val="Overview"/>
      <sheetName val="Sources U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heet1"/>
      <sheetName val="Sheet2"/>
      <sheetName val="Sheet3"/>
      <sheetName val="EmptyBook"/>
      <sheetName val="ProForma"/>
      <sheetName val="Inputs"/>
      <sheetName val="MOE"/>
      <sheetName val="Scenarios"/>
      <sheetName val="Balance"/>
      <sheetName val="Price"/>
      <sheetName val="PriceSyn"/>
      <sheetName val="Control Page"/>
      <sheetName val="COM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w06"/>
      <sheetName val="cw05"/>
      <sheetName val="cw04"/>
      <sheetName val="cw03"/>
      <sheetName val="cw02"/>
      <sheetName val="cw01"/>
      <sheetName val="cwExplain"/>
      <sheetName val="direct hours"/>
      <sheetName val="productive hours indirect"/>
      <sheetName val="indirect hours"/>
    </sheetNames>
    <sheetDataSet>
      <sheetData sheetId="0"/>
      <sheetData sheetId="1"/>
      <sheetData sheetId="2"/>
      <sheetData sheetId="3"/>
      <sheetData sheetId="4"/>
      <sheetData sheetId="5">
        <row r="2">
          <cell r="S2" t="str">
            <v>cw01</v>
          </cell>
        </row>
      </sheetData>
      <sheetData sheetId="6">
        <row r="2">
          <cell r="S2" t="str">
            <v>cw01</v>
          </cell>
        </row>
      </sheetData>
      <sheetData sheetId="7"/>
      <sheetData sheetId="8"/>
      <sheetData sheetId="9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TargIS"/>
      <sheetName val="TargIS_Source"/>
      <sheetName val="ICE_Drivers"/>
      <sheetName val="TargBSCF"/>
      <sheetName val="TargBSCF_Source"/>
      <sheetName val="ICE_Rev_EBIT"/>
      <sheetName val="AcqDCF1"/>
      <sheetName val="AcqDCF2"/>
      <sheetName val="TargDCF1"/>
      <sheetName val="TargDCF2"/>
      <sheetName val="AcqRat"/>
      <sheetName val="TargRat"/>
      <sheetName val="Matrix"/>
      <sheetName val="Pres"/>
      <sheetName val="ICE Sum"/>
      <sheetName val="ICE DCF"/>
      <sheetName val="Contrib"/>
      <sheetName val="DCF to DCF"/>
      <sheetName val="EPS"/>
      <sheetName val="EPS Syn"/>
      <sheetName val="SP"/>
      <sheetName val="SP Syn"/>
      <sheetName val="SP Syn 15x"/>
      <sheetName val="AD to Price"/>
      <sheetName val="Comp EPS"/>
      <sheetName val="Comp Credit"/>
      <sheetName val="EPS ICE"/>
      <sheetName val="EPS Syn ICE"/>
      <sheetName val="SP ICE"/>
      <sheetName val="SP Syn ICE"/>
      <sheetName val="Out"/>
      <sheetName val="PF Summary"/>
      <sheetName val="RR_Comp"/>
      <sheetName val="RR_Comp_ICE"/>
      <sheetName val="Summary"/>
      <sheetName val="Sheet2"/>
      <sheetName val="Control Page"/>
      <sheetName val="cwExpl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egment breakup (2)"/>
      <sheetName val="Invt Sum"/>
      <sheetName val="Invt Sum (2)"/>
      <sheetName val="Front Page"/>
      <sheetName val="TOC"/>
      <sheetName val="Sec-1"/>
      <sheetName val="Sec-3"/>
      <sheetName val="Trading Overview"/>
      <sheetName val="Fina Stats"/>
      <sheetName val="Stock graph"/>
      <sheetName val="Indexed graph"/>
      <sheetName val="Price data"/>
      <sheetName val="Debt Schedule"/>
      <sheetName val="mgmt&amp;board"/>
      <sheetName val="Analyst Est."/>
      <sheetName val="News"/>
      <sheetName val="Segment breakup"/>
      <sheetName val="Financials-F"/>
      <sheetName val="Sec-2"/>
      <sheetName val="PlaceHold"/>
      <sheetName val="Structures"/>
      <sheetName val="Ben &amp; Syn"/>
      <sheetName val="Trans Struct (2)"/>
      <sheetName val="EBITDA"/>
      <sheetName val="Price data (2)"/>
      <sheetName val="Overview"/>
      <sheetName val="brands"/>
      <sheetName val="brands (2)"/>
      <sheetName val="PF Liquer"/>
      <sheetName val="Contribution"/>
      <sheetName val="Neptune-2"/>
      <sheetName val="Co commentary"/>
      <sheetName val="Anal Est Fina"/>
      <sheetName val="Sum Val"/>
      <sheetName val="AcqDCF1"/>
      <sheetName val="DCF ppties"/>
      <sheetName val="DCF ports"/>
      <sheetName val="Break-up"/>
      <sheetName val="Appen"/>
      <sheetName val="DCF"/>
      <sheetName val="X Chart"/>
      <sheetName val="Acc.-Dil. (2)"/>
      <sheetName val="Acc.-Dil. (3)"/>
      <sheetName val="PF Price"/>
      <sheetName val="Sheet6"/>
      <sheetName val="TransStruct"/>
      <sheetName val="DISREGARD"/>
      <sheetName val="Financials-R"/>
      <sheetName val="Financials-R-Cal"/>
      <sheetName val="Val matrix"/>
      <sheetName val="Acc.-Dil."/>
      <sheetName val="Own"/>
      <sheetName val="Val matrix (3)"/>
      <sheetName val="Sheet5"/>
      <sheetName val="Directors"/>
      <sheetName val="IRR"/>
      <sheetName val="Overview (2)"/>
      <sheetName val="Overview (3)"/>
      <sheetName val="Val matrix (2)"/>
      <sheetName val="Inputs"/>
      <sheetName val="Assum"/>
      <sheetName val="Control Page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AVP"/>
      <sheetName val="Cap Table"/>
      <sheetName val="Val"/>
      <sheetName val="Shares"/>
      <sheetName val="Px"/>
      <sheetName val="Sales"/>
      <sheetName val="Sens"/>
      <sheetName val="LBO"/>
      <sheetName val="DCF"/>
      <sheetName val="Sum Fin"/>
      <sheetName val="COMPS"/>
      <sheetName val="PF Liquer"/>
      <sheetName val="Contribution"/>
      <sheetName val="WACC"/>
      <sheetName val="Inputs"/>
      <sheetName val="As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 Page"/>
      <sheetName val="Overview"/>
      <sheetName val="Financial Summary"/>
      <sheetName val="Textual"/>
      <sheetName val="Absolute Price Graph"/>
      <sheetName val="__FDSCACHE__CELL__"/>
      <sheetName val="Relative Price Graph vs Index"/>
      <sheetName val="Relative Price Graph vs Peers"/>
      <sheetName val="Price Data"/>
      <sheetName val="Validation"/>
      <sheetName val="COMPS"/>
      <sheetName val="MultipleReport"/>
      <sheetName val="PF Liquer"/>
      <sheetName val="Contribu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um Valuation"/>
      <sheetName val="Summary"/>
      <sheetName val="Historical Fin"/>
      <sheetName val="AVP"/>
      <sheetName val="Stock Returns Mgmt"/>
      <sheetName val="Stock Returns Est"/>
      <sheetName val="DCF"/>
      <sheetName val="Wacc"/>
      <sheetName val="Pro Forma"/>
      <sheetName val="Mandel Ownership"/>
      <sheetName val="EUR Comps"/>
      <sheetName val="US Comps"/>
      <sheetName val="EUR Comp Sum"/>
      <sheetName val="US Comp Sum"/>
      <sheetName val="Buyers List"/>
      <sheetName val="Control Page"/>
      <sheetName val="Sources Uses"/>
      <sheetName val="COM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EL Elena 01"/>
      <sheetName val="assump"/>
      <sheetName val="Control"/>
      <sheetName val="Assumptions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enario"/>
      <sheetName val="Output_Summary"/>
      <sheetName val="Balance_Sheet"/>
      <sheetName val="Cash_Flow"/>
      <sheetName val="Net Income"/>
      <sheetName val="OI_units_FY"/>
      <sheetName val="Salesvolume"/>
      <sheetName val="OI_units_June-May"/>
      <sheetName val="Gross Sales"/>
      <sheetName val="OI_Gross"/>
      <sheetName val="Discounts"/>
      <sheetName val="Net Sales"/>
      <sheetName val="Material Costs"/>
      <sheetName val="Direct Labour"/>
      <sheetName val="Ind. Labour"/>
      <sheetName val="Other"/>
      <sheetName val="ActvsRFC_Capex_Ships"/>
      <sheetName val="BudgevsRFC_EBITDA"/>
      <sheetName val="BugvsRFC_OI_units_FY"/>
      <sheetName val="BugvsRFC_Salesvolume"/>
      <sheetName val="BugvsRFC_OI_units_June-May"/>
      <sheetName val="BudvsRFC_OI_Gross"/>
      <sheetName val="BudvsRFC_Gross_Sales"/>
      <sheetName val="BudvsRFC_Discounts"/>
      <sheetName val="BudvsRFC_Net_Sales"/>
      <sheetName val="BudvsRFC_Material_Costs"/>
      <sheetName val="BudvsRFC_Direct_Labour"/>
      <sheetName val="BudvsRFC_Royalties"/>
      <sheetName val="BudvsRFC_Ind_Pers_Costs"/>
      <sheetName val="BudvsRFC_Other"/>
      <sheetName val="Sales_Gross"/>
      <sheetName val="Discount"/>
      <sheetName val="COS - Material"/>
      <sheetName val="COS - Personnel"/>
      <sheetName val="Royalties"/>
      <sheetName val="Indirect_Personnel_Costs"/>
      <sheetName val="Other costs_inc"/>
      <sheetName val="SFA"/>
      <sheetName val="Depreciation"/>
      <sheetName val="Fixed_Assets"/>
      <sheetName val="Financing_new"/>
      <sheetName val="Accruals_Provisions"/>
      <sheetName val="Tax Receivables &amp; Liabilities"/>
      <sheetName val="Deferred taxes"/>
      <sheetName val="--&gt;Zwischenrechnung"/>
      <sheetName val="Produktionsbedarfsplanung"/>
      <sheetName val="Change_Finished_Semi_WC"/>
      <sheetName val="Delta_FinSemi_WC_Pers"/>
      <sheetName val="Delta_FinSemi_WC_Matc"/>
      <sheetName val="Sales_Units"/>
      <sheetName val="Hour_Unit"/>
      <sheetName val="Prod_Units "/>
      <sheetName val="Change_Ships"/>
      <sheetName val="Option_Price_Unitw"/>
      <sheetName val="Base_MC_Unit"/>
      <sheetName val="Dealer Discount"/>
      <sheetName val="Option_MC_Unit"/>
      <sheetName val="I_CAPEX_Ship_Total"/>
      <sheetName val="Input--&gt;"/>
      <sheetName val="I_Financing_Structure_b"/>
      <sheetName val="I_KonzernBilanz_GuV"/>
      <sheetName val="Gross Sales_Actual_B"/>
      <sheetName val="I_Capex_Actual"/>
      <sheetName val="I_Units Sales_Actual_B"/>
      <sheetName val="I_Material Cost_Actual_B"/>
      <sheetName val="Net Sales_Actual_B"/>
      <sheetName val="I_Other Costs"/>
      <sheetName val="Discounts_Actual_B"/>
      <sheetName val="Input_BS_YTD"/>
      <sheetName val="I_EBITDA-Korrektur"/>
      <sheetName val="I_Production_Volume"/>
      <sheetName val="I_Maintenance"/>
      <sheetName val="I_Seasonalities"/>
      <sheetName val="I_Avg. Grossprice_Incl._Options"/>
      <sheetName val="I_Dealer_Discount"/>
      <sheetName val="I_Factsheets"/>
      <sheetName val="I_Sales_Units"/>
      <sheetName val="I_CAPEX_Ship_Desing"/>
      <sheetName val="I_Capex_ship_Future"/>
      <sheetName val="I_RFC_OI_Plan"/>
      <sheetName val="I_Capex_ship"/>
      <sheetName val="I_CAPEX_Ship_Other"/>
      <sheetName val="I_CAPEX_Ship_Serv"/>
      <sheetName val="I_CAPEX_Mil_Moul"/>
      <sheetName val="I_Afa_Ist"/>
      <sheetName val="I_CAPEX_Prod"/>
      <sheetName val="I_Invest_Prod"/>
      <sheetName val="I_Labour_Costs_Actual"/>
      <sheetName val="I_Seasonality_Discounts"/>
      <sheetName val="I_Bestände_Dez"/>
      <sheetName val="I_OI_Volume_Plan"/>
      <sheetName val="I_Dealer_Discounts"/>
      <sheetName val="Upside_Sales_Prodvol"/>
      <sheetName val="I_Marketing_Bud"/>
    </sheetNames>
    <sheetDataSet>
      <sheetData sheetId="0"/>
      <sheetData sheetId="1">
        <row r="20">
          <cell r="D20">
            <v>0.14000000000000001</v>
          </cell>
        </row>
        <row r="21">
          <cell r="D21">
            <v>0.14000000000000001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urces_Uses"/>
      <sheetName val="DIAMOND"/>
      <sheetName val="assump"/>
      <sheetName val="Control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ptions"/>
      <sheetName val="Cover"/>
      <sheetName val="Contents"/>
      <sheetName val="Synthesis"/>
      <sheetName val="Adjustments"/>
      <sheetName val="Overview by Business-TDF Style"/>
      <sheetName val="Overview by Business-CDC2 Style"/>
      <sheetName val="Comps &amp; Nego Prep"/>
      <sheetName val="Comp 3 Plans"/>
      <sheetName val="Valuation"/>
      <sheetName val="Sensitivity Analysis"/>
      <sheetName val="Summary CDC2"/>
      <sheetName val="Broadcast &amp; Wireless"/>
      <sheetName val="B&amp;W - Established Businesses"/>
      <sheetName val="B&amp;W - Analogue TV"/>
      <sheetName val="B&amp;W - Analogue Radio"/>
      <sheetName val="B&amp;W - Telecom ex-Dvt"/>
      <sheetName val="B&amp;W - Other Established."/>
      <sheetName val="B&amp;W - Shared Capex"/>
      <sheetName val="B&amp;W - Developing Businesses"/>
      <sheetName val="B&amp;W - DAB"/>
      <sheetName val="B&amp;W - DTT"/>
      <sheetName val="B&amp;W - Telecoms Dvts"/>
      <sheetName val="TDF International Total"/>
      <sheetName val="TDFI Consol. Subs."/>
      <sheetName val="TDFI Non-Consol. Subs."/>
      <sheetName val="Consol. Subs. ex-TDFI"/>
      <sheetName val="Consol. Subs."/>
      <sheetName val="Interco Adj."/>
      <sheetName val="TDF Consol. Total"/>
      <sheetName val="Non-consol. subs. excl. TDFI"/>
      <sheetName val="Non-consol. subs. incl. TDFI"/>
      <sheetName val="TDF Total Excl. GlobeCast"/>
      <sheetName val="GlobeCast "/>
      <sheetName val="TDF Total incl. GlobeCast "/>
      <sheetName val="B&amp;W - Site Structure"/>
      <sheetName val="Template (19)"/>
      <sheetName val="Sources_Uses"/>
      <sheetName val="assum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trol"/>
      <sheetName val="Rhone Case"/>
      <sheetName val="Sara Lee #s"/>
      <sheetName val="DCF_10"/>
      <sheetName val="AVP"/>
      <sheetName val="PF EBITDA Bridge II"/>
      <sheetName val="EBITDA Bridge II"/>
      <sheetName val="EBITDA Bridge"/>
      <sheetName val="Assumptions"/>
      <sheetName val="Sources_U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AcqRat"/>
      <sheetName val="TargIS"/>
      <sheetName val="TargBSCF"/>
      <sheetName val="TargRat"/>
      <sheetName val="AcqDCF1"/>
      <sheetName val="AcqDCF2"/>
      <sheetName val="TargDCF1"/>
      <sheetName val="TargDCF2"/>
      <sheetName val="CashAcq"/>
      <sheetName val="LBO Assum"/>
      <sheetName val="LBO IS"/>
      <sheetName val="LBO  BSCF"/>
      <sheetName val="LBO Ratios"/>
      <sheetName val="LBO Returns"/>
      <sheetName val="Contrib"/>
      <sheetName val="Presentation&gt;&gt;&gt;"/>
      <sheetName val="PMO"/>
      <sheetName val="TargFin"/>
      <sheetName val="ValMatrix"/>
      <sheetName val="TargDCF"/>
      <sheetName val="CashAcqOutput"/>
      <sheetName val="PF EPS1"/>
      <sheetName val="PF EPS2"/>
      <sheetName val="PF Ratios"/>
      <sheetName val="StckPrc1"/>
      <sheetName val="StckPrc2"/>
      <sheetName val="Summary"/>
      <sheetName val="Control"/>
      <sheetName val="LBO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UK Comps"/>
      <sheetName val="US Comps"/>
      <sheetName val="UK Comp Sum"/>
      <sheetName val="US Comp Sum"/>
      <sheetName val="Inputs"/>
      <sheetName val="Control"/>
      <sheetName val="Public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V-LTM EBITDA"/>
      <sheetName val="EV-1999 EBITDA"/>
      <sheetName val="12 Mo. PE"/>
      <sheetName val="1999E PE"/>
      <sheetName val="2000E PE"/>
      <sheetName val="PEG Chart"/>
      <sheetName val="Project Outline"/>
      <sheetName val="Chart Inputs"/>
      <sheetName val="Comp_Cos"/>
      <sheetName val="Public Overview"/>
      <sheetName val="Valumtrx"/>
      <sheetName val="Trading Volume"/>
      <sheetName val="Operating Performance"/>
      <sheetName val="Options"/>
      <sheetName val="Shareholders"/>
      <sheetName val="Module1"/>
      <sheetName val="Module2"/>
      <sheetName val="Module3"/>
      <sheetName val="Switch"/>
      <sheetName val="Worksheet Pag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enario"/>
      <sheetName val="To Do"/>
      <sheetName val="Output"/>
      <sheetName val="Sales_Gross"/>
      <sheetName val="Discount"/>
      <sheetName val="COS - Material"/>
      <sheetName val="COS - Personnel"/>
      <sheetName val="Royalties"/>
      <sheetName val="Indirect_Personnel_Costs"/>
      <sheetName val="Accruals_Provisions"/>
      <sheetName val="Financing"/>
      <sheetName val="Depreciation"/>
      <sheetName val="Fixed_Assets"/>
      <sheetName val="Other costs_inc"/>
      <sheetName val="Materialexpenses"/>
      <sheetName val="Sales_Units"/>
      <sheetName val="Change_Finished_Semi_WC"/>
      <sheetName val="--&gt;Zwischenrechnung"/>
      <sheetName val="Prod_Units "/>
      <sheetName val="Change_Ships"/>
      <sheetName val="Personnel_Production"/>
      <sheetName val="--&gt;Weitergabesheets"/>
      <sheetName val="Option_Price_Unitw"/>
      <sheetName val="Base_MC_Unit"/>
      <sheetName val="Dealer Discount"/>
      <sheetName val="Option_MC_Unit"/>
      <sheetName val="Hour_Unit"/>
      <sheetName val="CAPEX_Ship_Total"/>
      <sheetName val="Input--&gt;"/>
      <sheetName val="I_Units Sales_Actual_B"/>
      <sheetName val="Gross Sales_Actual_B"/>
      <sheetName val="Net Sales_Actual_B"/>
      <sheetName val="Discounts_Actual_B"/>
      <sheetName val="I_Avg. Grossprice_Incl._Options"/>
      <sheetName val="I_Dealer_Discount"/>
      <sheetName val="I_FTE Planung"/>
      <sheetName val="I_FTEs_Costs"/>
      <sheetName val="I_Financing_Structure"/>
      <sheetName val="I_Factsheets"/>
      <sheetName val="I_Production_Volume"/>
      <sheetName val="I_Sales_Units"/>
      <sheetName val="I_Capex_ship"/>
      <sheetName val="I_CAPEX_Ship_Total"/>
      <sheetName val="I_CAPEX_Ship_Others"/>
      <sheetName val="I_CAPEX_Ship_Design_Fees"/>
      <sheetName val="I_CAPEX_Ship_Milling_Mould"/>
      <sheetName val="I_CAPEX_Ship_Capit_Service"/>
      <sheetName val="I_Afa_Ist"/>
      <sheetName val="Seasonalities"/>
      <sheetName val="I_FTE Plan"/>
      <sheetName val="I_FTE_Costs"/>
      <sheetName val="I_CAPEX_Prod"/>
      <sheetName val="I_KonzernBilanz_GuV"/>
    </sheetNames>
    <sheetDataSet>
      <sheetData sheetId="0"/>
      <sheetData sheetId="1">
        <row r="38">
          <cell r="C38" t="str">
            <v xml:space="preserve">on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egend"/>
      <sheetName val="PMO"/>
      <sheetName val="AEV - LTM EBITDAR"/>
      <sheetName val="99E PE"/>
      <sheetName val="Unit Summary and Graph"/>
      <sheetName val="Margin Summary"/>
      <sheetName val="Segments"/>
      <sheetName val="Shareholders"/>
      <sheetName val="Valumtr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BO"/>
      <sheetName val="Legend"/>
      <sheetName val="MASHELL5"/>
      <sheetName val="PMO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ublic Overview"/>
      <sheetName val="LBO"/>
      <sheetName val="Legend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ckpit"/>
      <sheetName val="Assumptions"/>
      <sheetName val="P&amp;L"/>
      <sheetName val="Onepager"/>
      <sheetName val="Analysis Hours per boat"/>
      <sheetName val="Working Capital"/>
      <sheetName val="Interest"/>
      <sheetName val="Accruals_Provisions"/>
      <sheetName val="Fixed Assets and Depreciation"/>
      <sheetName val="OI_Gross"/>
      <sheetName val="OI_Net"/>
      <sheetName val="Sales_Gross"/>
      <sheetName val="Discount"/>
      <sheetName val="COS - Material"/>
      <sheetName val="COS - Personnel"/>
      <sheetName val="Royalties"/>
      <sheetName val="Other costs_inc"/>
      <sheetName val="SFA_"/>
      <sheetName val="Financing"/>
      <sheetName val="Deferred taxes"/>
      <sheetName val="Cycleplan 15.10.2012"/>
      <sheetName val="PA_Plan_Base"/>
      <sheetName val="Sales_Units"/>
      <sheetName val="Hour_Unit"/>
      <sheetName val="Prod_Units "/>
      <sheetName val="Option_Price_Unitw"/>
      <sheetName val="Base_MC_Unit"/>
      <sheetName val="Option_MC_Unit"/>
      <sheetName val="Avg. Grossprice_Incl._Options"/>
      <sheetName val="Dealer_Discount"/>
      <sheetName val="Dealer Discount &amp; seasonality"/>
      <sheetName val="CAPEX_Total"/>
      <sheetName val="CAPEX_devel_total"/>
      <sheetName val="CAPEX_devel_desing"/>
      <sheetName val="CAPEX_devel_Mil_Moul"/>
      <sheetName val="CAPEX_devel_Other"/>
      <sheetName val="CAPEX_devel_Serv"/>
      <sheetName val="Input &gt;&gt;&gt;"/>
      <sheetName val="I_OI_Volume_Plan"/>
      <sheetName val="I_Seasonality_Discounts"/>
      <sheetName val="I_Sales_Units"/>
      <sheetName val="I_Production_Volume"/>
      <sheetName val="I_Factsheets"/>
      <sheetName val="I_Capex_devel_12_13"/>
      <sheetName val="I_Capex_devel_13_14"/>
      <sheetName val="I_CAPEX_Prod_IT_Other"/>
      <sheetName val="I_Financing_Structure_b"/>
      <sheetName val="I_Afa_Ist"/>
      <sheetName val="I_Upside_Sales_Prodvol"/>
      <sheetName val="I_Dealer_Discounts"/>
      <sheetName val="I_OI_act"/>
      <sheetName val="I_Units Sales_act"/>
      <sheetName val="I_Gross Sales_act"/>
      <sheetName val="I_Discounts_act"/>
      <sheetName val="Net Sales_act"/>
      <sheetName val="I_MAT_act"/>
      <sheetName val="I_Material Cost_act"/>
      <sheetName val="I_Labour_Costs_act"/>
      <sheetName val="I_Other Costs_act"/>
      <sheetName val="I_Capex_act"/>
      <sheetName val="I_BS_YTD"/>
      <sheetName val="I_KonzernBilanz_GuV"/>
      <sheetName val="Produktionsbedarfsplanung"/>
      <sheetName val="PA_Plan_Upside"/>
      <sheetName val="PA_Plan_Downside"/>
      <sheetName val="Einsparung Worst Case Personal"/>
      <sheetName val="I_Invest_Prod"/>
      <sheetName val="I_Capex_devel_act nov 11"/>
      <sheetName val="I_Capex_devel_Future"/>
      <sheetName val="I_RFC_OI_Plan"/>
      <sheetName val="I_EBITDA-Korrektur"/>
      <sheetName val="I_Seasonalities"/>
      <sheetName val="I_Bestände_Dez"/>
      <sheetName val="I_Marketing_Bud"/>
      <sheetName val="I_Maintenance"/>
      <sheetName val="Change_Ships"/>
      <sheetName val="Sales Units vs OI"/>
      <sheetName val="Hour_Unit_incl. Ineffizienz"/>
      <sheetName val="Alt !! - One"/>
      <sheetName val="Alt !! - 50onepager"/>
    </sheetNames>
    <sheetDataSet>
      <sheetData sheetId="0">
        <row r="7">
          <cell r="D7">
            <v>0</v>
          </cell>
        </row>
        <row r="61">
          <cell r="D61">
            <v>0.188</v>
          </cell>
        </row>
        <row r="68">
          <cell r="D68" t="str">
            <v>no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7">
          <cell r="V17">
            <v>106467.4787082</v>
          </cell>
        </row>
      </sheetData>
      <sheetData sheetId="27">
        <row r="17">
          <cell r="V17">
            <v>12183.056047730144</v>
          </cell>
        </row>
      </sheetData>
      <sheetData sheetId="28">
        <row r="17">
          <cell r="AM17">
            <v>274250</v>
          </cell>
        </row>
      </sheetData>
      <sheetData sheetId="29"/>
      <sheetData sheetId="30">
        <row r="17">
          <cell r="V17">
            <v>0</v>
          </cell>
        </row>
      </sheetData>
      <sheetData sheetId="31"/>
      <sheetData sheetId="32"/>
      <sheetData sheetId="33"/>
      <sheetData sheetId="34"/>
      <sheetData sheetId="35"/>
      <sheetData sheetId="36"/>
      <sheetData sheetId="37"/>
      <sheetData sheetId="38">
        <row r="17">
          <cell r="V17">
            <v>0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6">
          <cell r="B6">
            <v>513.70137999999997</v>
          </cell>
        </row>
      </sheetData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trol"/>
      <sheetName val="AdditionalPrintCode"/>
      <sheetName val="MainPrintCode"/>
      <sheetName val="Index"/>
      <sheetName val="LBO"/>
      <sheetName val="Op Ass"/>
      <sheetName val="Financial Model"/>
      <sheetName val="ReportManagerCode"/>
      <sheetName val="IRR"/>
      <sheetName val="APV"/>
      <sheetName val="HGA"/>
      <sheetName val="Hist&amp;Proj"/>
      <sheetName val="Sum Fin"/>
      <sheetName val="EPS"/>
      <sheetName val="RA Projections"/>
      <sheetName val="RA Multiples"/>
      <sheetName val="LTM Comps"/>
      <sheetName val="Comps&amp;Prec"/>
      <sheetName val="EU Comps"/>
      <sheetName val="US Comps"/>
      <sheetName val="LC Comps"/>
      <sheetName val="Precedents"/>
      <sheetName val="PublicPrivate"/>
      <sheetName val="DJWAIRI"/>
      <sheetName val="Stock Data"/>
      <sheetName val="RA E"/>
      <sheetName val="RA $"/>
      <sheetName val="RA Trade"/>
      <sheetName val="Low Cost P"/>
      <sheetName val="LC PE"/>
      <sheetName val="Airline"/>
      <sheetName val="Ownership"/>
      <sheetName val="Fleet"/>
      <sheetName val="Module1"/>
      <sheetName val="Module2"/>
      <sheetName val="Module3"/>
      <sheetName val="Module4"/>
      <sheetName val="Public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2-03 new"/>
      <sheetName val="2013_01"/>
      <sheetName val="boats 2013-01"/>
      <sheetName val="monExplain"/>
      <sheetName val="direct hours"/>
      <sheetName val="productive hours indirect"/>
    </sheetNames>
    <sheetDataSet>
      <sheetData sheetId="0" refreshError="1"/>
      <sheetData sheetId="1" refreshError="1"/>
      <sheetData sheetId="2" refreshError="1"/>
      <sheetData sheetId="3">
        <row r="2">
          <cell r="S2" t="str">
            <v>2012_07</v>
          </cell>
        </row>
      </sheetData>
      <sheetData sheetId="4" refreshError="1"/>
      <sheetData sheetId="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ilReport"/>
      <sheetName val="MultipleReport"/>
      <sheetName val="Sources_Uses"/>
      <sheetName val="Control"/>
      <sheetName val="Public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ullet Points"/>
      <sheetName val="Football"/>
      <sheetName val="AVP"/>
      <sheetName val="Acc-Dil Stand Alone GW"/>
      <sheetName val="Acc-Dil Integrated GW"/>
      <sheetName val="Financials"/>
      <sheetName val="Stand Alone Val Sum"/>
      <sheetName val="Stand Alone Pub"/>
      <sheetName val="Stand Alone Private"/>
      <sheetName val="DCF"/>
      <sheetName val="Integrated Val Sum"/>
      <sheetName val="Integrated Pub"/>
      <sheetName val="Integrated Private"/>
      <sheetName val="Stand Alone Assum"/>
      <sheetName val="Stand Alone IS"/>
      <sheetName val="Stand Alone BSCF"/>
      <sheetName val="Stand Alone Ratios"/>
      <sheetName val="Stand Alone Returns"/>
      <sheetName val="MultipleReport"/>
      <sheetName val="Wacc"/>
      <sheetName val="Contr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ver &gt;&gt;"/>
      <sheetName val="LBO"/>
      <sheetName val="DCF"/>
      <sheetName val="CdP Driver"/>
      <sheetName val="DF Driver"/>
      <sheetName val="Capex"/>
      <sheetName val="Cons"/>
      <sheetName val="CdP"/>
      <sheetName val="ISB"/>
      <sheetName val="DF"/>
      <sheetName val="Tax"/>
      <sheetName val="Labour"/>
      <sheetName val="BS Adj."/>
      <sheetName val="Cost Model"/>
      <sheetName val="Fees"/>
      <sheetName val="Struct"/>
      <sheetName val="Summary"/>
      <sheetName val="MY"/>
      <sheetName val="PP Adj. &gt;&gt;"/>
      <sheetName val="PP Adj."/>
      <sheetName val="Pr. Ex. w NOL"/>
      <sheetName val="Pr. Ex. wo NOL"/>
      <sheetName val="Losses"/>
      <sheetName val="MEP"/>
      <sheetName val="Cost &gt;&gt;"/>
      <sheetName val="Allocation"/>
      <sheetName val="Source"/>
      <sheetName val="Royalty"/>
      <sheetName val="CF &gt;&gt;"/>
      <sheetName val="WC"/>
      <sheetName val="Leases"/>
      <sheetName val="Comps &gt;&gt;"/>
      <sheetName val="x"/>
      <sheetName val="%"/>
      <sheetName val="In"/>
      <sheetName val="PF Own"/>
      <sheetName val="CdP Mgmt"/>
      <sheetName val="DF Mgmt"/>
      <sheetName val="CPG Summary"/>
      <sheetName val="PBL"/>
      <sheetName val="Stand Alone Returns"/>
      <sheetName val="Comps"/>
      <sheetName val="Input"/>
      <sheetName val="MultipleReport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um &gt;&gt;"/>
      <sheetName val="Summary"/>
      <sheetName val="Mion &gt;&gt;"/>
      <sheetName val="Mion IRR"/>
      <sheetName val="Appendices &gt;&gt;"/>
      <sheetName val="First Page &gt;&gt;"/>
      <sheetName val="TOC &gt;&gt;"/>
      <sheetName val="Cover &gt;&gt;"/>
      <sheetName val="LBO"/>
      <sheetName val="Capex"/>
      <sheetName val="CdP Driver"/>
      <sheetName val="DF Driver"/>
      <sheetName val="Cons"/>
      <sheetName val="ISB"/>
      <sheetName val="CdP"/>
      <sheetName val="DF"/>
      <sheetName val="DCF"/>
      <sheetName val="P&amp;L Reconc."/>
      <sheetName val="Hist. BS Adj."/>
      <sheetName val="Debt"/>
      <sheetName val="CND"/>
      <sheetName val="Comparison"/>
      <sheetName val="Trans. BS Adj."/>
      <sheetName val="S&amp;U"/>
      <sheetName val="Ownership"/>
      <sheetName val="Struct"/>
      <sheetName val="Pr. Ex. w NOL"/>
      <sheetName val="Pr. Ex. wo NOL"/>
      <sheetName val="MY"/>
      <sheetName val="Fees"/>
      <sheetName val="Repayment"/>
      <sheetName val="Tax"/>
      <sheetName val="PP Adj."/>
      <sheetName val="Losses"/>
      <sheetName val="Cost Model"/>
      <sheetName val="Source"/>
      <sheetName val="Allocation"/>
      <sheetName val="Labour"/>
      <sheetName val="Royalty"/>
      <sheetName val="WC"/>
      <sheetName val="Leases"/>
      <sheetName val="Comps &gt;&gt;"/>
      <sheetName val="x"/>
      <sheetName val="%"/>
      <sheetName val="In"/>
      <sheetName val="PF Own"/>
      <sheetName val="CdP Mgmt"/>
      <sheetName val="DF Mgmt"/>
      <sheetName val="CPG Summary"/>
      <sheetName val="PBL"/>
      <sheetName val="Stand Alone Retur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5">
          <cell r="AD5">
            <v>2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nk1"/>
      <sheetName val="PMO"/>
      <sheetName val="Hist_Fin"/>
      <sheetName val="ShHolders"/>
      <sheetName val="AVP"/>
      <sheetName val="Px"/>
      <sheetName val="Comps"/>
      <sheetName val="Pie"/>
      <sheetName val="Shareholders"/>
      <sheetName val="Valumtrx"/>
      <sheetName val="Switc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hemen"/>
      <sheetName val="Stati"/>
      <sheetName val="Tabelle3"/>
    </sheetNames>
    <sheetDataSet>
      <sheetData sheetId="0"/>
      <sheetData sheetId="1">
        <row r="1">
          <cell r="A1" t="str">
            <v>offen</v>
          </cell>
        </row>
        <row r="2">
          <cell r="A2" t="str">
            <v>geplant</v>
          </cell>
        </row>
        <row r="3">
          <cell r="A3" t="str">
            <v>fortwährend</v>
          </cell>
        </row>
        <row r="4">
          <cell r="A4" t="str">
            <v>in Bearbeitung</v>
          </cell>
        </row>
        <row r="5">
          <cell r="A5" t="str">
            <v>zur Vorlage GF</v>
          </cell>
        </row>
        <row r="6">
          <cell r="A6" t="str">
            <v>zur Entscheidung bei GF</v>
          </cell>
        </row>
        <row r="7">
          <cell r="A7" t="str">
            <v>erledigt</v>
          </cell>
        </row>
        <row r="8">
          <cell r="A8" t="str">
            <v>in Abtimmung mit WP</v>
          </cell>
        </row>
      </sheetData>
      <sheetData sheetId="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o Forma"/>
      <sheetName val="Cases"/>
      <sheetName val="__FDSCACHE__"/>
      <sheetName val="Inputs"/>
      <sheetName val="PMO"/>
      <sheetName val="Acc_Dil"/>
      <sheetName val="ROIC I"/>
      <sheetName val="ROIC II"/>
      <sheetName val="Sheet2"/>
      <sheetName val="Acq_Matrix"/>
      <sheetName val="Cont_An"/>
      <sheetName val="LBO"/>
      <sheetName val="PF Liquer"/>
      <sheetName val="Contribu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de Worksheet"/>
      <sheetName val="Control Page"/>
      <sheetName val="Output"/>
      <sheetName val="__FDSCACHE__"/>
      <sheetName val="Input"/>
      <sheetName val="Ports"/>
      <sheetName val="Validation"/>
      <sheetName val="Pro Forma"/>
      <sheetName val="Inputs"/>
      <sheetName val="Assum"/>
      <sheetName val="LB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ocations"/>
      <sheetName val="Management"/>
      <sheetName val="Shareholders"/>
      <sheetName val="Stores"/>
      <sheetName val="Control Page"/>
      <sheetName val="Public Overview"/>
      <sheetName val="Pro Forma"/>
      <sheetName val="Overview"/>
      <sheetName val="Textual"/>
      <sheetName val="Price Graph"/>
      <sheetName val="__FDSCACHE__"/>
      <sheetName val="Indexed Price Graph vs Peers"/>
      <sheetName val="OUT ---&gt;&gt;&gt;"/>
      <sheetName val="Financial Summary"/>
      <sheetName val="Indexed Price Graph vs Index"/>
      <sheetName val="Price Data"/>
      <sheetName val="Validation"/>
      <sheetName val="As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samtdarstellung"/>
      <sheetName val="IAS-GuV"/>
      <sheetName val="IAS-Kapital"/>
      <sheetName val="IAS-Ergebnis"/>
      <sheetName val="Bilanz HGB 98-00"/>
      <sheetName val="KFR HGB"/>
      <sheetName val="Verprobung Kapital"/>
      <sheetName val="Verprobung Kapital IAS"/>
      <sheetName val="MTD_CONSOL"/>
    </sheetNames>
    <sheetDataSet>
      <sheetData sheetId="0">
        <row r="589">
          <cell r="DT589" t="str">
            <v>Grenke-Leasing Konzern 2000</v>
          </cell>
          <cell r="DU589">
            <v>37292.850114930603</v>
          </cell>
          <cell r="DV589">
            <v>37292.850114930603</v>
          </cell>
        </row>
        <row r="590">
          <cell r="DT590" t="str">
            <v>Standort: Gesamtkonsolidierung</v>
          </cell>
        </row>
        <row r="591">
          <cell r="DT591" t="str">
            <v>GuV 2000</v>
          </cell>
          <cell r="DU591" t="str">
            <v>Summe</v>
          </cell>
          <cell r="DV591" t="str">
            <v>leer</v>
          </cell>
          <cell r="DW591" t="str">
            <v>leer</v>
          </cell>
          <cell r="DY591" t="str">
            <v>Konso-</v>
          </cell>
          <cell r="DZ591" t="str">
            <v>Grenke-</v>
          </cell>
        </row>
        <row r="592">
          <cell r="DU592" t="str">
            <v>Standorte</v>
          </cell>
          <cell r="DV592" t="str">
            <v>leer</v>
          </cell>
          <cell r="DW592" t="str">
            <v>leer</v>
          </cell>
          <cell r="DX592" t="str">
            <v>gesamt</v>
          </cell>
          <cell r="DY592" t="str">
            <v>Buchungen</v>
          </cell>
          <cell r="DZ592" t="str">
            <v>Konzern</v>
          </cell>
        </row>
        <row r="593">
          <cell r="DU593" t="str">
            <v xml:space="preserve"> --------------</v>
          </cell>
          <cell r="DV593" t="str">
            <v xml:space="preserve"> --------------</v>
          </cell>
          <cell r="DW593" t="str">
            <v xml:space="preserve"> --------------</v>
          </cell>
          <cell r="DX593" t="str">
            <v xml:space="preserve"> --------------</v>
          </cell>
          <cell r="DY593" t="str">
            <v xml:space="preserve"> --------------</v>
          </cell>
          <cell r="DZ593" t="str">
            <v xml:space="preserve"> --------------</v>
          </cell>
        </row>
        <row r="594">
          <cell r="DT594" t="str">
            <v>UMSATZERLÖSE</v>
          </cell>
        </row>
        <row r="595">
          <cell r="DT595" t="str">
            <v xml:space="preserve">  ABWICKLUNG RECHNUNGSABGRENZUNGSPOSTEN</v>
          </cell>
        </row>
        <row r="596">
          <cell r="DT596" t="str">
            <v xml:space="preserve">    Mietsonderzahlungen</v>
          </cell>
        </row>
        <row r="597">
          <cell r="DT597" t="str">
            <v xml:space="preserve">      Auflösung</v>
          </cell>
          <cell r="DU597">
            <v>516535.84</v>
          </cell>
          <cell r="DV597">
            <v>0</v>
          </cell>
          <cell r="DW597">
            <v>0</v>
          </cell>
          <cell r="DX597">
            <v>516535.84</v>
          </cell>
          <cell r="DY597">
            <v>0</v>
          </cell>
          <cell r="DZ597">
            <v>516535.84</v>
          </cell>
        </row>
        <row r="598">
          <cell r="DT598" t="str">
            <v xml:space="preserve">      Abgang</v>
          </cell>
          <cell r="DU598">
            <v>43387.37</v>
          </cell>
          <cell r="DV598">
            <v>0</v>
          </cell>
          <cell r="DW598">
            <v>0</v>
          </cell>
          <cell r="DX598">
            <v>43387.37</v>
          </cell>
          <cell r="DY598">
            <v>0</v>
          </cell>
          <cell r="DZ598">
            <v>43387.37</v>
          </cell>
        </row>
        <row r="599">
          <cell r="DT599" t="str">
            <v xml:space="preserve">    Mietratenbarwert</v>
          </cell>
        </row>
        <row r="600">
          <cell r="DT600" t="str">
            <v xml:space="preserve">      Auflösung</v>
          </cell>
          <cell r="DU600">
            <v>181049691.97999999</v>
          </cell>
          <cell r="DV600">
            <v>0</v>
          </cell>
          <cell r="DW600">
            <v>0</v>
          </cell>
          <cell r="DX600">
            <v>181049691.97999999</v>
          </cell>
          <cell r="DY600">
            <v>0</v>
          </cell>
          <cell r="DZ600">
            <v>181049691.97999999</v>
          </cell>
        </row>
        <row r="601">
          <cell r="DT601" t="str">
            <v xml:space="preserve">      Abgang</v>
          </cell>
          <cell r="DU601">
            <v>9757600.8900000006</v>
          </cell>
          <cell r="DV601">
            <v>0</v>
          </cell>
          <cell r="DW601">
            <v>0</v>
          </cell>
          <cell r="DX601">
            <v>9757600.8900000006</v>
          </cell>
          <cell r="DY601">
            <v>0</v>
          </cell>
          <cell r="DZ601">
            <v>9757600.8900000006</v>
          </cell>
        </row>
        <row r="602">
          <cell r="DT602" t="str">
            <v xml:space="preserve">  ABWICKLUNG VERKAUFTE RESTWERTE</v>
          </cell>
        </row>
        <row r="603">
          <cell r="DT603" t="str">
            <v xml:space="preserve">    Abgang</v>
          </cell>
          <cell r="DU603">
            <v>0</v>
          </cell>
          <cell r="DV603">
            <v>0</v>
          </cell>
          <cell r="DW603">
            <v>0</v>
          </cell>
          <cell r="DX603">
            <v>0</v>
          </cell>
          <cell r="DY603">
            <v>0</v>
          </cell>
          <cell r="DZ603">
            <v>0</v>
          </cell>
        </row>
        <row r="604">
          <cell r="DT604" t="str">
            <v xml:space="preserve">  MIETEN</v>
          </cell>
        </row>
        <row r="605">
          <cell r="DT605" t="str">
            <v xml:space="preserve">    Weitergeleitete</v>
          </cell>
          <cell r="DU605">
            <v>164697070.94</v>
          </cell>
          <cell r="DX605">
            <v>164697070.94</v>
          </cell>
          <cell r="DY605">
            <v>0</v>
          </cell>
          <cell r="DZ605">
            <v>164697070.94</v>
          </cell>
        </row>
        <row r="606">
          <cell r="DT606" t="str">
            <v xml:space="preserve">    Kreditfinanzierte</v>
          </cell>
          <cell r="DU606">
            <v>0</v>
          </cell>
          <cell r="DX606">
            <v>0</v>
          </cell>
          <cell r="DZ606">
            <v>0</v>
          </cell>
        </row>
        <row r="607">
          <cell r="DT607" t="str">
            <v xml:space="preserve">    Nicht verkaufte</v>
          </cell>
          <cell r="DU607">
            <v>34548870.57</v>
          </cell>
          <cell r="DX607">
            <v>34548870.57</v>
          </cell>
          <cell r="DZ607">
            <v>34548870.57</v>
          </cell>
        </row>
        <row r="608">
          <cell r="DT608" t="str">
            <v xml:space="preserve">    Vormieten</v>
          </cell>
          <cell r="DU608">
            <v>9975327.4199999999</v>
          </cell>
          <cell r="DX608">
            <v>9975327.4199999999</v>
          </cell>
          <cell r="DZ608">
            <v>9975327.4199999999</v>
          </cell>
        </row>
        <row r="609">
          <cell r="DT609" t="str">
            <v xml:space="preserve">  ERLÖSE OHNE SCHÄDEN</v>
          </cell>
        </row>
        <row r="610">
          <cell r="DT610" t="str">
            <v xml:space="preserve">    Verkauf Mietende</v>
          </cell>
          <cell r="DU610">
            <v>6563116.2000000002</v>
          </cell>
          <cell r="DX610">
            <v>6563116.2000000002</v>
          </cell>
          <cell r="DZ610">
            <v>6563116.2000000002</v>
          </cell>
        </row>
        <row r="611">
          <cell r="DT611" t="str">
            <v xml:space="preserve">    Verkauf vorzeitig ohne Schaden</v>
          </cell>
          <cell r="DU611">
            <v>7596494.5700000003</v>
          </cell>
          <cell r="DX611">
            <v>7596494.5700000003</v>
          </cell>
          <cell r="DZ611">
            <v>7596494.5700000003</v>
          </cell>
        </row>
        <row r="612">
          <cell r="DT612" t="str">
            <v xml:space="preserve">    Nachmieten</v>
          </cell>
          <cell r="DU612">
            <v>5881098.1200000001</v>
          </cell>
          <cell r="DX612">
            <v>5881098.1200000001</v>
          </cell>
          <cell r="DZ612">
            <v>5881098.1200000001</v>
          </cell>
        </row>
        <row r="613">
          <cell r="DT613" t="str">
            <v xml:space="preserve">  ERLÖSE MIT SCHÄDEN</v>
          </cell>
        </row>
        <row r="614">
          <cell r="DT614" t="str">
            <v xml:space="preserve">    Verkauf Schaden</v>
          </cell>
          <cell r="DU614">
            <v>1489863.17</v>
          </cell>
          <cell r="DX614">
            <v>1489863.17</v>
          </cell>
          <cell r="DZ614">
            <v>1489863.17</v>
          </cell>
        </row>
        <row r="615">
          <cell r="DT615" t="str">
            <v xml:space="preserve">    Schadenersatz</v>
          </cell>
          <cell r="DU615">
            <v>14266051.1</v>
          </cell>
          <cell r="DX615">
            <v>14266051.1</v>
          </cell>
          <cell r="DZ615">
            <v>14266051.1</v>
          </cell>
        </row>
        <row r="616">
          <cell r="DT616" t="str">
            <v xml:space="preserve">    Versicherungsentschädigung</v>
          </cell>
          <cell r="DU616">
            <v>70123.960000000006</v>
          </cell>
          <cell r="DX616">
            <v>70123.960000000006</v>
          </cell>
          <cell r="DZ616">
            <v>70123.960000000006</v>
          </cell>
        </row>
        <row r="617">
          <cell r="DT617" t="str">
            <v xml:space="preserve">     Erlösschmälerungen</v>
          </cell>
          <cell r="DU617">
            <v>-2316689.33</v>
          </cell>
          <cell r="DX617">
            <v>-2316689.33</v>
          </cell>
          <cell r="DZ617">
            <v>-2316689.33</v>
          </cell>
        </row>
        <row r="618">
          <cell r="DT618" t="str">
            <v xml:space="preserve">  VERSICHERUNGSERLÖSE</v>
          </cell>
          <cell r="DU618">
            <v>10023985.4</v>
          </cell>
          <cell r="DX618">
            <v>10023985.4</v>
          </cell>
          <cell r="DZ618">
            <v>10023985.4</v>
          </cell>
        </row>
        <row r="619">
          <cell r="DT619" t="str">
            <v xml:space="preserve">  SONSTIGE ERLÖSE</v>
          </cell>
          <cell r="DU619">
            <v>0</v>
          </cell>
          <cell r="DX619">
            <v>0</v>
          </cell>
          <cell r="DZ619">
            <v>0</v>
          </cell>
        </row>
        <row r="620">
          <cell r="DT620" t="str">
            <v xml:space="preserve">    Vorzeitige Auflösung</v>
          </cell>
          <cell r="DU620">
            <v>0</v>
          </cell>
          <cell r="DX620">
            <v>0</v>
          </cell>
          <cell r="DZ620">
            <v>0</v>
          </cell>
        </row>
        <row r="621">
          <cell r="DT621" t="str">
            <v xml:space="preserve">    Mietkauferlöse</v>
          </cell>
          <cell r="DU621">
            <v>6878080.75</v>
          </cell>
          <cell r="DX621">
            <v>6878080.75</v>
          </cell>
          <cell r="DY621">
            <v>0</v>
          </cell>
          <cell r="DZ621">
            <v>6878080.75</v>
          </cell>
        </row>
        <row r="622">
          <cell r="DT622" t="str">
            <v xml:space="preserve">    Bearbeitungsgebühr</v>
          </cell>
          <cell r="DU622">
            <v>2735079.72</v>
          </cell>
          <cell r="DX622">
            <v>2735079.72</v>
          </cell>
          <cell r="DZ622">
            <v>2735079.72</v>
          </cell>
        </row>
        <row r="623">
          <cell r="DT623" t="str">
            <v xml:space="preserve">    Übriges</v>
          </cell>
          <cell r="DU623">
            <v>199630.67</v>
          </cell>
          <cell r="DX623">
            <v>199630.67</v>
          </cell>
          <cell r="DZ623">
            <v>199630.67</v>
          </cell>
        </row>
        <row r="624">
          <cell r="DT624" t="str">
            <v>Erlöse aus dem Verkauf von Waren</v>
          </cell>
          <cell r="DU624">
            <v>84480.27</v>
          </cell>
          <cell r="DX624">
            <v>84480.27</v>
          </cell>
          <cell r="DZ624">
            <v>84480.27</v>
          </cell>
        </row>
        <row r="625">
          <cell r="DU625">
            <v>0</v>
          </cell>
          <cell r="DX625">
            <v>0</v>
          </cell>
          <cell r="DZ625">
            <v>0</v>
          </cell>
        </row>
        <row r="626">
          <cell r="DT626" t="str">
            <v xml:space="preserve">  ERLÖSE VERBUNDSBEREICH</v>
          </cell>
          <cell r="DU626">
            <v>0</v>
          </cell>
          <cell r="DX626">
            <v>0</v>
          </cell>
          <cell r="DZ626">
            <v>0</v>
          </cell>
        </row>
        <row r="627">
          <cell r="DT627" t="str">
            <v xml:space="preserve">     Weiterl. Raten DSt/UeD von Betriebsges.</v>
          </cell>
          <cell r="DU627">
            <v>183757374.53</v>
          </cell>
          <cell r="DX627">
            <v>183757374.53</v>
          </cell>
          <cell r="DY627">
            <v>-183757374.53</v>
          </cell>
          <cell r="DZ627">
            <v>0</v>
          </cell>
        </row>
        <row r="628">
          <cell r="DT628" t="str">
            <v xml:space="preserve">     Weiterl. lfd. Geschäft von Betriebsgesellschaft</v>
          </cell>
          <cell r="DU628">
            <v>41078840.729999997</v>
          </cell>
          <cell r="DX628">
            <v>41078840.729999997</v>
          </cell>
          <cell r="DY628">
            <v>-41078840.729999997</v>
          </cell>
          <cell r="DZ628">
            <v>0</v>
          </cell>
        </row>
        <row r="629">
          <cell r="DT629" t="str">
            <v xml:space="preserve">      Weiterl. Nachgeschäft von Betriebsges.</v>
          </cell>
          <cell r="DU629">
            <v>18335422.48</v>
          </cell>
          <cell r="DX629">
            <v>18335422.48</v>
          </cell>
          <cell r="DY629">
            <v>-18335422.48</v>
          </cell>
          <cell r="DZ629">
            <v>0</v>
          </cell>
        </row>
        <row r="630">
          <cell r="DT630" t="str">
            <v xml:space="preserve">    Mietkauf konzernintern</v>
          </cell>
          <cell r="DU630">
            <v>0</v>
          </cell>
          <cell r="DX630">
            <v>0</v>
          </cell>
          <cell r="DY630">
            <v>0</v>
          </cell>
          <cell r="DZ630">
            <v>0</v>
          </cell>
        </row>
        <row r="631">
          <cell r="DT631" t="str">
            <v xml:space="preserve">    Anlagenverkauf an KGaA</v>
          </cell>
          <cell r="DU631">
            <v>-5261.89</v>
          </cell>
          <cell r="DX631">
            <v>-5261.89</v>
          </cell>
          <cell r="DY631">
            <v>0</v>
          </cell>
          <cell r="DZ631">
            <v>-5261.89</v>
          </cell>
        </row>
        <row r="632">
          <cell r="DT632" t="str">
            <v>Bestandsveränderungen</v>
          </cell>
          <cell r="DU632">
            <v>0</v>
          </cell>
          <cell r="DX632">
            <v>0</v>
          </cell>
          <cell r="DZ632">
            <v>0</v>
          </cell>
        </row>
        <row r="633">
          <cell r="DT633" t="str">
            <v>Excess Spread</v>
          </cell>
          <cell r="DU633">
            <v>2253342.58</v>
          </cell>
          <cell r="DX633">
            <v>2253342.58</v>
          </cell>
          <cell r="DZ633">
            <v>2253342.58</v>
          </cell>
        </row>
        <row r="634">
          <cell r="DT634" t="str">
            <v>Kosten ABS</v>
          </cell>
          <cell r="DU634">
            <v>-1154292.81</v>
          </cell>
          <cell r="DX634">
            <v>-1154292.81</v>
          </cell>
          <cell r="DZ634">
            <v>-1154292.81</v>
          </cell>
        </row>
        <row r="635">
          <cell r="DT635" t="str">
            <v>SONSTIGE BETRIEBLICHE ERTRÄGE</v>
          </cell>
          <cell r="DZ635">
            <v>0</v>
          </cell>
        </row>
        <row r="636">
          <cell r="DT636" t="str">
            <v xml:space="preserve">  Aktivierung Investitionszulagenanspruch</v>
          </cell>
          <cell r="DU636">
            <v>167801</v>
          </cell>
          <cell r="DX636">
            <v>167801</v>
          </cell>
          <cell r="DY636">
            <v>0</v>
          </cell>
          <cell r="DZ636">
            <v>167801</v>
          </cell>
        </row>
        <row r="637">
          <cell r="DT637" t="str">
            <v xml:space="preserve">  Werbekostenzuschuß</v>
          </cell>
          <cell r="DU637">
            <v>0</v>
          </cell>
          <cell r="DX637">
            <v>0</v>
          </cell>
          <cell r="DZ637">
            <v>0</v>
          </cell>
        </row>
        <row r="638">
          <cell r="DT638" t="str">
            <v xml:space="preserve">  Auflösung</v>
          </cell>
        </row>
        <row r="639">
          <cell r="DT639" t="str">
            <v xml:space="preserve">    von sonstigen Rückstellungen</v>
          </cell>
          <cell r="DU639">
            <v>78384.08</v>
          </cell>
          <cell r="DV639">
            <v>0</v>
          </cell>
          <cell r="DW639">
            <v>0</v>
          </cell>
          <cell r="DX639">
            <v>78384.08</v>
          </cell>
          <cell r="DY639">
            <v>14700</v>
          </cell>
          <cell r="DZ639">
            <v>93084.08</v>
          </cell>
        </row>
        <row r="640">
          <cell r="DT640" t="str">
            <v xml:space="preserve">    von Einzelabwertungen</v>
          </cell>
          <cell r="DU640">
            <v>0</v>
          </cell>
          <cell r="DX640">
            <v>0</v>
          </cell>
          <cell r="DZ640">
            <v>0</v>
          </cell>
        </row>
        <row r="641">
          <cell r="DT641" t="str">
            <v xml:space="preserve">    der Pauschalabwertung</v>
          </cell>
          <cell r="DU641">
            <v>0</v>
          </cell>
          <cell r="DX641">
            <v>0</v>
          </cell>
          <cell r="DZ641">
            <v>0</v>
          </cell>
        </row>
        <row r="642">
          <cell r="DT642" t="str">
            <v xml:space="preserve">  Ausbuchung von Verbindlichkeiten</v>
          </cell>
          <cell r="DU642">
            <v>0</v>
          </cell>
          <cell r="DX642">
            <v>0</v>
          </cell>
          <cell r="DZ642">
            <v>0</v>
          </cell>
        </row>
        <row r="643">
          <cell r="DT643" t="str">
            <v xml:space="preserve">  Buchgewinne aus BGA-Verkauf</v>
          </cell>
          <cell r="DU643">
            <v>80880.160000000003</v>
          </cell>
          <cell r="DX643">
            <v>80880.160000000003</v>
          </cell>
          <cell r="DZ643">
            <v>80880.160000000003</v>
          </cell>
        </row>
        <row r="644">
          <cell r="DT644" t="str">
            <v xml:space="preserve">  Übrige sonstige Erträge</v>
          </cell>
          <cell r="DU644">
            <v>670275.27</v>
          </cell>
          <cell r="DX644">
            <v>670275.27</v>
          </cell>
          <cell r="DY644">
            <v>709848.46</v>
          </cell>
          <cell r="DZ644">
            <v>1380123.73</v>
          </cell>
        </row>
        <row r="645">
          <cell r="DT645" t="str">
            <v xml:space="preserve">  HAFTUNGSVERGÜTUNG DER GLG GmbH</v>
          </cell>
          <cell r="DU645">
            <v>0</v>
          </cell>
          <cell r="DX645">
            <v>0</v>
          </cell>
          <cell r="DZ645">
            <v>0</v>
          </cell>
        </row>
        <row r="646">
          <cell r="DT646" t="str">
            <v xml:space="preserve">  ERTRÄGE VERBUNDSBEREICH</v>
          </cell>
          <cell r="DX646">
            <v>0</v>
          </cell>
        </row>
        <row r="647">
          <cell r="DT647" t="str">
            <v xml:space="preserve">    Doppelstockumlage Betriebsges-Besitzges.</v>
          </cell>
          <cell r="DU647">
            <v>39618631.609999999</v>
          </cell>
          <cell r="DX647">
            <v>39618631.609999999</v>
          </cell>
          <cell r="DY647">
            <v>-39618631.609999999</v>
          </cell>
          <cell r="DZ647">
            <v>0</v>
          </cell>
        </row>
        <row r="648">
          <cell r="DT648" t="str">
            <v xml:space="preserve">    Auflösung RAP innerkonzernliche Umlage</v>
          </cell>
          <cell r="DU648">
            <v>573009.56999999995</v>
          </cell>
          <cell r="DX648">
            <v>573009.56999999995</v>
          </cell>
          <cell r="DY648">
            <v>-573009.56999999995</v>
          </cell>
          <cell r="DZ648">
            <v>0</v>
          </cell>
        </row>
        <row r="649">
          <cell r="DT649" t="str">
            <v xml:space="preserve">      GLG AG, Kundenstammüberlassung</v>
          </cell>
          <cell r="DU649">
            <v>4598.13</v>
          </cell>
          <cell r="DX649">
            <v>4598.13</v>
          </cell>
          <cell r="DY649">
            <v>-4598.13</v>
          </cell>
          <cell r="DZ649">
            <v>0</v>
          </cell>
        </row>
        <row r="650">
          <cell r="DT650" t="str">
            <v xml:space="preserve">      GLG Düsseldorf KG</v>
          </cell>
          <cell r="DU650">
            <v>9911596.0600000005</v>
          </cell>
          <cell r="DX650">
            <v>9911596.0600000005</v>
          </cell>
          <cell r="DY650">
            <v>-9911596.0600000005</v>
          </cell>
          <cell r="DZ650">
            <v>0</v>
          </cell>
        </row>
        <row r="651">
          <cell r="DT651" t="str">
            <v xml:space="preserve">      GLG Hamburg KG</v>
          </cell>
          <cell r="DU651">
            <v>32589.15</v>
          </cell>
          <cell r="DX651">
            <v>32589.15</v>
          </cell>
          <cell r="DY651">
            <v>-32589.15</v>
          </cell>
          <cell r="DZ651">
            <v>0</v>
          </cell>
        </row>
        <row r="652">
          <cell r="DT652" t="str">
            <v xml:space="preserve">      GLG Leipzig KG</v>
          </cell>
          <cell r="DU652">
            <v>5653.14</v>
          </cell>
          <cell r="DX652">
            <v>5653.14</v>
          </cell>
          <cell r="DY652">
            <v>-5653.14</v>
          </cell>
          <cell r="DZ652">
            <v>0</v>
          </cell>
        </row>
        <row r="653">
          <cell r="DT653" t="str">
            <v xml:space="preserve">      GLG Stuttgart KG</v>
          </cell>
          <cell r="DU653">
            <v>19403.84</v>
          </cell>
          <cell r="DX653">
            <v>19403.84</v>
          </cell>
          <cell r="DY653">
            <v>-19403.84</v>
          </cell>
          <cell r="DZ653">
            <v>0</v>
          </cell>
        </row>
        <row r="654">
          <cell r="DT654" t="str">
            <v xml:space="preserve">      GLG München KG</v>
          </cell>
          <cell r="DU654">
            <v>13095.14</v>
          </cell>
          <cell r="DX654">
            <v>13095.14</v>
          </cell>
          <cell r="DY654">
            <v>-13095.14</v>
          </cell>
          <cell r="DZ654">
            <v>0</v>
          </cell>
        </row>
        <row r="655">
          <cell r="DT655" t="str">
            <v xml:space="preserve">      GLG Nürnberg KG</v>
          </cell>
          <cell r="DU655">
            <v>19470.580000000002</v>
          </cell>
          <cell r="DX655">
            <v>19470.580000000002</v>
          </cell>
          <cell r="DY655">
            <v>-19470.580000000002</v>
          </cell>
          <cell r="DZ655">
            <v>0</v>
          </cell>
        </row>
        <row r="656">
          <cell r="DT656" t="str">
            <v xml:space="preserve">      Veräußerungsgewinn Verkauf Bet konzernintern</v>
          </cell>
          <cell r="DU656">
            <v>93645.14</v>
          </cell>
          <cell r="DX656">
            <v>93645.14</v>
          </cell>
          <cell r="DZ656">
            <v>93645.14</v>
          </cell>
        </row>
        <row r="657">
          <cell r="DT657" t="str">
            <v>LEASINGAUFWAND</v>
          </cell>
        </row>
        <row r="658">
          <cell r="DT658" t="str">
            <v>AUFWENDUNGEN AUS BELASTETEN MIETEN in Betr.ges.</v>
          </cell>
        </row>
        <row r="659">
          <cell r="DT659" t="str">
            <v xml:space="preserve">  von Refinanzierungsbanken</v>
          </cell>
          <cell r="DU659">
            <v>183583203.28</v>
          </cell>
          <cell r="DX659">
            <v>183583203.28</v>
          </cell>
          <cell r="DY659">
            <v>-183583203.28</v>
          </cell>
          <cell r="DZ659">
            <v>0</v>
          </cell>
        </row>
        <row r="660">
          <cell r="DT660" t="str">
            <v xml:space="preserve">  von Besitzgesellschaft lfd Geschäft</v>
          </cell>
          <cell r="DU660">
            <v>41220145.329999998</v>
          </cell>
          <cell r="DX660">
            <v>41220145.329999998</v>
          </cell>
          <cell r="DY660">
            <v>-41220145.329999998</v>
          </cell>
          <cell r="DZ660">
            <v>0</v>
          </cell>
        </row>
        <row r="661">
          <cell r="DT661" t="str">
            <v xml:space="preserve">  von Besitzgesellschaft Nachgeschäft</v>
          </cell>
          <cell r="DU661">
            <v>17990519.260000002</v>
          </cell>
          <cell r="DX661">
            <v>17990519.260000002</v>
          </cell>
          <cell r="DY661">
            <v>-17990519.260000002</v>
          </cell>
          <cell r="DZ661">
            <v>0</v>
          </cell>
        </row>
        <row r="662">
          <cell r="DT662" t="str">
            <v>AUFWENDUNGEN AUS WEITERGELEITETEN MIETEN</v>
          </cell>
          <cell r="DU662">
            <v>0</v>
          </cell>
          <cell r="DX662">
            <v>0</v>
          </cell>
          <cell r="DZ662">
            <v>0</v>
          </cell>
        </row>
        <row r="663">
          <cell r="DT663" t="str">
            <v xml:space="preserve">  aus echtem Doppelstock</v>
          </cell>
          <cell r="DU663">
            <v>171890066.84999999</v>
          </cell>
          <cell r="DX663">
            <v>171890066.84999999</v>
          </cell>
          <cell r="DY663">
            <v>0</v>
          </cell>
          <cell r="DZ663">
            <v>171890066.84999999</v>
          </cell>
        </row>
        <row r="664">
          <cell r="DT664" t="str">
            <v xml:space="preserve">  aus unechtem Doppelstock</v>
          </cell>
          <cell r="DU664">
            <v>11459776.859999999</v>
          </cell>
          <cell r="DX664">
            <v>11459776.859999999</v>
          </cell>
          <cell r="DZ664">
            <v>11459776.859999999</v>
          </cell>
        </row>
        <row r="665">
          <cell r="DT665" t="str">
            <v>AUFWENDUNGEN RAP-AUFLÖSUNG</v>
          </cell>
          <cell r="DU665">
            <v>0</v>
          </cell>
          <cell r="DX665">
            <v>0</v>
          </cell>
          <cell r="DZ665">
            <v>0</v>
          </cell>
        </row>
        <row r="666">
          <cell r="DT666" t="str">
            <v>AUFWENDUNGEN AUS DER AUFLÖSUNG</v>
          </cell>
          <cell r="DU666">
            <v>0</v>
          </cell>
          <cell r="DX666">
            <v>0</v>
          </cell>
          <cell r="DZ666">
            <v>0</v>
          </cell>
        </row>
        <row r="667">
          <cell r="DT667" t="str">
            <v>VON LEASINGVERTRÄGEN</v>
          </cell>
          <cell r="DU667">
            <v>0</v>
          </cell>
          <cell r="DX667">
            <v>0</v>
          </cell>
          <cell r="DZ667">
            <v>0</v>
          </cell>
        </row>
        <row r="668">
          <cell r="DT668" t="str">
            <v xml:space="preserve">  AUFWENDUNGEN LEASING</v>
          </cell>
          <cell r="DU668">
            <v>0</v>
          </cell>
          <cell r="DX668">
            <v>0</v>
          </cell>
          <cell r="DZ668">
            <v>0</v>
          </cell>
        </row>
        <row r="669">
          <cell r="DT669" t="str">
            <v xml:space="preserve">    Restbuchwerte der Anlagenabgänge</v>
          </cell>
          <cell r="DU669">
            <v>18316345.629999999</v>
          </cell>
          <cell r="DX669">
            <v>18316345.629999999</v>
          </cell>
          <cell r="DZ669">
            <v>18316345.629999999</v>
          </cell>
        </row>
        <row r="670">
          <cell r="DT670" t="str">
            <v xml:space="preserve">    Auflösung vorzeitig ohne Schaden</v>
          </cell>
          <cell r="DU670">
            <v>2522428.88</v>
          </cell>
          <cell r="DX670">
            <v>2522428.88</v>
          </cell>
          <cell r="DZ670">
            <v>2522428.88</v>
          </cell>
        </row>
        <row r="671">
          <cell r="DT671" t="str">
            <v xml:space="preserve">    Auflösung vorzeitig mit Schaden</v>
          </cell>
          <cell r="DU671">
            <v>1999865.72</v>
          </cell>
          <cell r="DX671">
            <v>1999865.72</v>
          </cell>
          <cell r="DZ671">
            <v>1999865.72</v>
          </cell>
        </row>
        <row r="672">
          <cell r="DT672" t="str">
            <v xml:space="preserve">    Zuführung Rst drohende Verluste</v>
          </cell>
          <cell r="DU672">
            <v>0</v>
          </cell>
          <cell r="DX672">
            <v>0</v>
          </cell>
          <cell r="DY672">
            <v>0</v>
          </cell>
          <cell r="DZ672">
            <v>0</v>
          </cell>
        </row>
        <row r="673">
          <cell r="DT673" t="str">
            <v>Erlös Aufl Drohverlust RST</v>
          </cell>
          <cell r="DU673">
            <v>-14700</v>
          </cell>
          <cell r="DX673">
            <v>-14700</v>
          </cell>
          <cell r="DY673">
            <v>14700</v>
          </cell>
          <cell r="DZ673">
            <v>0</v>
          </cell>
        </row>
        <row r="674">
          <cell r="DT674" t="str">
            <v xml:space="preserve">    Auflösung Mietende ohne Schaden</v>
          </cell>
          <cell r="DU674">
            <v>0</v>
          </cell>
          <cell r="DX674">
            <v>0</v>
          </cell>
          <cell r="DZ674">
            <v>0</v>
          </cell>
        </row>
        <row r="675">
          <cell r="DT675" t="str">
            <v xml:space="preserve">    Aufwendungen aus Mietkaufverträgen</v>
          </cell>
          <cell r="DU675">
            <v>5924096.1699999999</v>
          </cell>
          <cell r="DX675">
            <v>5924096.1699999999</v>
          </cell>
          <cell r="DZ675">
            <v>5924096.1699999999</v>
          </cell>
        </row>
        <row r="676">
          <cell r="DT676" t="str">
            <v xml:space="preserve">  AUFWENDUNGEN VERSICHERUNG</v>
          </cell>
          <cell r="DU676">
            <v>0</v>
          </cell>
          <cell r="DX676">
            <v>0</v>
          </cell>
          <cell r="DZ676">
            <v>0</v>
          </cell>
        </row>
        <row r="677">
          <cell r="DT677" t="str">
            <v xml:space="preserve">    Versicherungsfälle</v>
          </cell>
          <cell r="DU677">
            <v>1352801.61</v>
          </cell>
          <cell r="DX677">
            <v>1352801.61</v>
          </cell>
          <cell r="DZ677">
            <v>1352801.61</v>
          </cell>
        </row>
        <row r="678">
          <cell r="DT678" t="str">
            <v xml:space="preserve">    Selbstbehalt</v>
          </cell>
          <cell r="DU678">
            <v>0</v>
          </cell>
          <cell r="DX678">
            <v>0</v>
          </cell>
          <cell r="DZ678">
            <v>0</v>
          </cell>
        </row>
        <row r="679">
          <cell r="DT679" t="str">
            <v>Auwand aus Wareneingang</v>
          </cell>
          <cell r="DU679">
            <v>0</v>
          </cell>
          <cell r="DX679">
            <v>0</v>
          </cell>
          <cell r="DZ679">
            <v>0</v>
          </cell>
        </row>
        <row r="680">
          <cell r="DT680" t="str">
            <v>Aufwendungen für bezogene Leistungen</v>
          </cell>
          <cell r="DU680">
            <v>0</v>
          </cell>
          <cell r="DX680">
            <v>0</v>
          </cell>
          <cell r="DZ680">
            <v>0</v>
          </cell>
        </row>
        <row r="681">
          <cell r="DU681">
            <v>0</v>
          </cell>
          <cell r="DX681">
            <v>0</v>
          </cell>
          <cell r="DZ681">
            <v>0</v>
          </cell>
        </row>
        <row r="682">
          <cell r="DT682" t="str">
            <v xml:space="preserve">  AUFWENDUNGEN VERBUNDSBEREICH</v>
          </cell>
          <cell r="DU682">
            <v>0</v>
          </cell>
          <cell r="DX682">
            <v>0</v>
          </cell>
          <cell r="DZ682">
            <v>0</v>
          </cell>
        </row>
        <row r="683">
          <cell r="DT683" t="str">
            <v xml:space="preserve">    Buchwerte der zur Verwertung an die</v>
          </cell>
          <cell r="DU683">
            <v>0</v>
          </cell>
          <cell r="DX683">
            <v>0</v>
          </cell>
          <cell r="DZ683">
            <v>0</v>
          </cell>
        </row>
        <row r="684">
          <cell r="DT684" t="str">
            <v xml:space="preserve">     Leasinggegenstände</v>
          </cell>
          <cell r="DU684">
            <v>0</v>
          </cell>
          <cell r="DX684">
            <v>0</v>
          </cell>
          <cell r="DY684">
            <v>0</v>
          </cell>
          <cell r="DZ684">
            <v>0</v>
          </cell>
        </row>
        <row r="685">
          <cell r="DT685" t="str">
            <v xml:space="preserve">     Mietkauf konzernintern</v>
          </cell>
          <cell r="DU685">
            <v>0</v>
          </cell>
          <cell r="DX685">
            <v>0</v>
          </cell>
          <cell r="DY685">
            <v>0</v>
          </cell>
          <cell r="DZ685">
            <v>0</v>
          </cell>
        </row>
        <row r="686">
          <cell r="DT686" t="str">
            <v xml:space="preserve">    Übernahme Nutzungsüberlassungverpflichtung RAP</v>
          </cell>
          <cell r="DU686">
            <v>0</v>
          </cell>
          <cell r="DX686">
            <v>0</v>
          </cell>
          <cell r="DY686">
            <v>0</v>
          </cell>
          <cell r="DZ686">
            <v>0</v>
          </cell>
        </row>
        <row r="687">
          <cell r="DT687" t="str">
            <v>PERSONALAUFWAND</v>
          </cell>
        </row>
        <row r="688">
          <cell r="DT688" t="str">
            <v>GEHÄLTER</v>
          </cell>
        </row>
        <row r="689">
          <cell r="DT689" t="str">
            <v xml:space="preserve">  Gehälter</v>
          </cell>
          <cell r="DU689">
            <v>10971138.210000001</v>
          </cell>
          <cell r="DX689">
            <v>10971138.210000001</v>
          </cell>
          <cell r="DZ689">
            <v>10971138.210000001</v>
          </cell>
        </row>
        <row r="690">
          <cell r="DT690" t="str">
            <v xml:space="preserve">  Vermögenswirksame Leistungen</v>
          </cell>
          <cell r="DU690">
            <v>416</v>
          </cell>
          <cell r="DX690">
            <v>416</v>
          </cell>
          <cell r="DZ690">
            <v>416</v>
          </cell>
        </row>
        <row r="691">
          <cell r="DT691" t="str">
            <v xml:space="preserve">  Aushilfslöhne</v>
          </cell>
          <cell r="DU691">
            <v>139623.16</v>
          </cell>
          <cell r="DX691">
            <v>139623.16</v>
          </cell>
          <cell r="DZ691">
            <v>139623.16</v>
          </cell>
        </row>
        <row r="692">
          <cell r="DT692" t="str">
            <v xml:space="preserve">  Übriges</v>
          </cell>
          <cell r="DU692">
            <v>46829.15</v>
          </cell>
          <cell r="DX692">
            <v>46829.15</v>
          </cell>
          <cell r="DZ692">
            <v>46829.15</v>
          </cell>
        </row>
        <row r="693">
          <cell r="DT693" t="str">
            <v>SOZIALE ABGABEN UND AUFWENDUNGEN</v>
          </cell>
        </row>
        <row r="694">
          <cell r="DT694" t="str">
            <v>FÜR ALTERSVERSORGUNG</v>
          </cell>
        </row>
        <row r="695">
          <cell r="DT695" t="str">
            <v xml:space="preserve">  Sozialabgaben ArbG</v>
          </cell>
          <cell r="DU695">
            <v>1891244.68</v>
          </cell>
          <cell r="DX695">
            <v>1891244.68</v>
          </cell>
          <cell r="DZ695">
            <v>1891244.68</v>
          </cell>
        </row>
        <row r="696">
          <cell r="DT696" t="str">
            <v xml:space="preserve">  Berufsgenossenschaftsbeiträge</v>
          </cell>
          <cell r="DU696">
            <v>51464.99</v>
          </cell>
          <cell r="DX696">
            <v>51464.99</v>
          </cell>
          <cell r="DZ696">
            <v>51464.99</v>
          </cell>
        </row>
        <row r="697">
          <cell r="DT697" t="str">
            <v xml:space="preserve">  Direktversicherungsprämien</v>
          </cell>
          <cell r="DU697">
            <v>91280.72</v>
          </cell>
          <cell r="DX697">
            <v>91280.72</v>
          </cell>
          <cell r="DZ697">
            <v>91280.72</v>
          </cell>
        </row>
        <row r="698">
          <cell r="DT698" t="str">
            <v>ABSCHREIBUNGEN AUF IMMATERIELLE</v>
          </cell>
        </row>
        <row r="699">
          <cell r="DT699" t="str">
            <v>VERMÖGENSGEGENSTÄNDE DES ANLAGE-</v>
          </cell>
        </row>
        <row r="700">
          <cell r="DT700" t="str">
            <v>VERMÖGENS UND SACHANLAGEN</v>
          </cell>
        </row>
        <row r="701">
          <cell r="DT701" t="str">
            <v xml:space="preserve">  Immaterielle Vermögensgegenstände</v>
          </cell>
          <cell r="DU701">
            <v>117869.82</v>
          </cell>
          <cell r="DV701">
            <v>0</v>
          </cell>
          <cell r="DX701">
            <v>117869.82</v>
          </cell>
          <cell r="DY701">
            <v>371236.52</v>
          </cell>
          <cell r="DZ701">
            <v>489106.34</v>
          </cell>
        </row>
        <row r="702">
          <cell r="DT702" t="str">
            <v xml:space="preserve">  Sachanlagen</v>
          </cell>
          <cell r="DU702">
            <v>164956124.94999999</v>
          </cell>
          <cell r="DV702">
            <v>0</v>
          </cell>
          <cell r="DW702">
            <v>0</v>
          </cell>
          <cell r="DX702">
            <v>164956124.94999999</v>
          </cell>
          <cell r="DY702">
            <v>0</v>
          </cell>
          <cell r="DZ702">
            <v>164956124.94999999</v>
          </cell>
        </row>
        <row r="703">
          <cell r="DT703" t="str">
            <v>ABSCHREIBUNG FINANZANLAGEN</v>
          </cell>
        </row>
        <row r="704">
          <cell r="DT704" t="str">
            <v xml:space="preserve"> hier: LeasFonds</v>
          </cell>
          <cell r="DU704">
            <v>555889.30000000005</v>
          </cell>
          <cell r="DX704">
            <v>555889.30000000005</v>
          </cell>
          <cell r="DY704">
            <v>-555889.30000000005</v>
          </cell>
          <cell r="DZ704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ver"/>
      <sheetName val="Input"/>
      <sheetName val="Financials"/>
      <sheetName val="Ops"/>
      <sheetName val="Valn &gt;&gt;"/>
      <sheetName val="Sum"/>
      <sheetName val="LBO"/>
      <sheetName val="Sens"/>
      <sheetName val="DCF"/>
      <sheetName val="Comps &gt;&gt;"/>
      <sheetName val="Comps"/>
      <sheetName val="Precedents"/>
      <sheetName val="Mkting"/>
      <sheetName val="Mkt &gt;&gt;"/>
      <sheetName val="Mkt"/>
      <sheetName val="Vol"/>
      <sheetName val="Update &gt;&gt;"/>
      <sheetName val="LBO PLN"/>
      <sheetName val="CPG Summary"/>
      <sheetName val="PBL"/>
      <sheetName val="Control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ufour"/>
      <sheetName val="Synthèses encaissements le 1410"/>
      <sheetName val="Synthèses encaissements le 1511"/>
      <sheetName val="Synthèse encaissements le 12111"/>
      <sheetName val="Feuil1"/>
      <sheetName val="Encaissements le 1510"/>
      <sheetName val="Synthèse encaissements le 19111"/>
      <sheetName val="Synthèse encaissements le 2111"/>
      <sheetName val="Synthèse encaissements le 23-1"/>
      <sheetName val="Synthèse encaissements le 5-01"/>
      <sheetName val="Synthèse encaissements le 9-01"/>
      <sheetName val="Synthèse encaissements le 16"/>
      <sheetName val="Synthèse encaissements le 30-01"/>
      <sheetName val="Synthèse encaissements le 6-2"/>
      <sheetName val="Encaissements 06-02 (2)"/>
      <sheetName val="Synthèse encaissements le 20-02"/>
      <sheetName val="Encaissements le 291111"/>
      <sheetName val="Encaissements le 121211"/>
      <sheetName val="Encaissements le 191211"/>
      <sheetName val="Encaissements le 211211"/>
      <sheetName val="Encaissements le 2311211 "/>
      <sheetName val="Encaissements le 05-01"/>
      <sheetName val="Encaissements le 09-01"/>
      <sheetName val="Encaissements le 16-01"/>
      <sheetName val="Encaissements le 30-01"/>
      <sheetName val="Encaissements 06-02"/>
      <sheetName val="Encaissements 20-02 (3)"/>
      <sheetName val="Encaissements 20-02"/>
      <sheetName val="Synthèse encaissements le 5-3"/>
      <sheetName val="Encaissements 5-3"/>
      <sheetName val="Calcul prix moyen"/>
      <sheetName val="Portage"/>
      <sheetName val="Décais. hors soc selon bat prod"/>
      <sheetName val="Décais. hors soc avant modif pd"/>
      <sheetName val="Investissements + immo"/>
      <sheetName val="Décaissement taxes"/>
      <sheetName val="Réel décaissement taxes "/>
      <sheetName val="Simulation décaissements TVA"/>
      <sheetName val="Réel décaissements TVA"/>
      <sheetName val="Décaissements social"/>
      <sheetName val="Maj décaissements"/>
      <sheetName val="Réel décaissement social"/>
      <sheetName val="Financing"/>
      <sheetName val="Comparatif"/>
      <sheetName val="Décaissement"/>
      <sheetName val="Feuil3"/>
      <sheetName val="Décalage"/>
      <sheetName val="N+1"/>
      <sheetName val="Encaissements N+1"/>
      <sheetName val="Décais. hors soc bat prod N+1"/>
      <sheetName val="Investissements + immo N+1"/>
      <sheetName val="Réel décaissement taxes  N+1"/>
      <sheetName val="Simulation décaissements TVA N1"/>
      <sheetName val="Réel décaissement social N+1"/>
      <sheetName val="Financing N+1"/>
      <sheetName val="Daily_Cash_Flow_Analysis  cash "/>
      <sheetName val="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hemen"/>
      <sheetName val="KonzernBilanz_GuV"/>
      <sheetName val="Ergebnisvorträge"/>
      <sheetName val="IntercoAbstg"/>
      <sheetName val="IntercoAbstg K-Kto"/>
      <sheetName val="S1 Q3 010710"/>
      <sheetName val="S2 Q3 010710"/>
      <sheetName val="S3 Q3 010710"/>
      <sheetName val="S4 Q3 010710"/>
      <sheetName val="BY Q3 010710"/>
      <sheetName val="Konzern 310709"/>
      <sheetName val="Tabelle1"/>
      <sheetName val="Konzern 300410"/>
    </sheetNames>
    <sheetDataSet>
      <sheetData sheetId="0"/>
      <sheetData sheetId="1">
        <row r="6">
          <cell r="C6">
            <v>1000</v>
          </cell>
        </row>
      </sheetData>
      <sheetData sheetId="2"/>
      <sheetData sheetId="3"/>
      <sheetData sheetId="4"/>
      <sheetData sheetId="5">
        <row r="11">
          <cell r="A11">
            <v>200</v>
          </cell>
        </row>
      </sheetData>
      <sheetData sheetId="6">
        <row r="11">
          <cell r="A11">
            <v>200</v>
          </cell>
        </row>
      </sheetData>
      <sheetData sheetId="7">
        <row r="11">
          <cell r="A11">
            <v>200</v>
          </cell>
        </row>
      </sheetData>
      <sheetData sheetId="8">
        <row r="11">
          <cell r="A11">
            <v>200</v>
          </cell>
        </row>
      </sheetData>
      <sheetData sheetId="9">
        <row r="11">
          <cell r="A11">
            <v>200</v>
          </cell>
        </row>
      </sheetData>
      <sheetData sheetId="10">
        <row r="11">
          <cell r="A11">
            <v>200</v>
          </cell>
        </row>
      </sheetData>
      <sheetData sheetId="11">
        <row r="1">
          <cell r="A1">
            <v>200</v>
          </cell>
        </row>
      </sheetData>
      <sheetData sheetId="12">
        <row r="11">
          <cell r="A11">
            <v>39720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8EFC5-C0D0-41E2-AD87-351EC72FA550}">
  <sheetPr>
    <outlinePr summaryBelow="0"/>
    <pageSetUpPr fitToPage="1"/>
  </sheetPr>
  <dimension ref="A1:K267"/>
  <sheetViews>
    <sheetView tabSelected="1" zoomScale="90" zoomScaleNormal="90" zoomScaleSheetLayoutView="50" workbookViewId="0">
      <selection activeCell="I82" sqref="I82"/>
    </sheetView>
  </sheetViews>
  <sheetFormatPr defaultColWidth="11.5703125" defaultRowHeight="15.75" x14ac:dyDescent="0.25"/>
  <cols>
    <col min="1" max="1" width="5.42578125" style="7" customWidth="1"/>
    <col min="2" max="2" width="4.140625" style="98" customWidth="1"/>
    <col min="3" max="3" width="97.7109375" style="60" bestFit="1" customWidth="1"/>
    <col min="4" max="4" width="18.7109375" style="50" customWidth="1"/>
    <col min="5" max="5" width="12.28515625" style="99" customWidth="1"/>
    <col min="6" max="6" width="12.28515625" style="100" customWidth="1"/>
    <col min="7" max="8" width="12.28515625" style="52" customWidth="1"/>
    <col min="9" max="9" width="17.85546875" style="52" customWidth="1"/>
    <col min="10" max="10" width="4.28515625" style="52" customWidth="1"/>
    <col min="11" max="11" width="3.85546875" style="7" customWidth="1"/>
    <col min="12" max="16384" width="11.5703125" style="52"/>
  </cols>
  <sheetData>
    <row r="1" spans="2:10" s="7" customFormat="1" ht="6" customHeight="1" x14ac:dyDescent="0.25">
      <c r="B1" s="1"/>
      <c r="C1" s="2"/>
      <c r="D1" s="3"/>
      <c r="E1" s="4"/>
      <c r="F1" s="5"/>
      <c r="G1" s="6"/>
      <c r="H1" s="6"/>
      <c r="I1" s="6"/>
      <c r="J1" s="6"/>
    </row>
    <row r="2" spans="2:10" s="7" customFormat="1" x14ac:dyDescent="0.25">
      <c r="B2" s="8"/>
      <c r="C2" s="9"/>
      <c r="D2" s="10"/>
      <c r="E2" s="11"/>
      <c r="F2" s="12"/>
      <c r="G2" s="13"/>
      <c r="H2" s="13"/>
      <c r="I2" s="13"/>
      <c r="J2" s="14"/>
    </row>
    <row r="3" spans="2:10" s="7" customFormat="1" x14ac:dyDescent="0.25">
      <c r="B3" s="15"/>
      <c r="C3" s="16"/>
      <c r="D3" s="17" t="s">
        <v>0</v>
      </c>
      <c r="E3" s="105"/>
      <c r="F3" s="105"/>
      <c r="J3" s="18"/>
    </row>
    <row r="4" spans="2:10" s="7" customFormat="1" x14ac:dyDescent="0.25">
      <c r="B4" s="15"/>
      <c r="C4" s="106"/>
      <c r="D4" s="17" t="s">
        <v>1</v>
      </c>
      <c r="E4" s="105"/>
      <c r="F4" s="105"/>
      <c r="J4" s="18"/>
    </row>
    <row r="5" spans="2:10" s="7" customFormat="1" x14ac:dyDescent="0.25">
      <c r="B5" s="15"/>
      <c r="C5" s="106"/>
      <c r="D5" s="17" t="s">
        <v>2</v>
      </c>
      <c r="E5" s="107"/>
      <c r="F5" s="107"/>
      <c r="J5" s="18"/>
    </row>
    <row r="6" spans="2:10" s="7" customFormat="1" x14ac:dyDescent="0.25">
      <c r="B6" s="15"/>
      <c r="C6" s="106"/>
      <c r="D6" s="17" t="s">
        <v>3</v>
      </c>
      <c r="E6" s="107"/>
      <c r="F6" s="107"/>
      <c r="J6" s="18"/>
    </row>
    <row r="7" spans="2:10" s="7" customFormat="1" x14ac:dyDescent="0.25">
      <c r="B7" s="15"/>
      <c r="C7" s="16"/>
      <c r="D7" s="17" t="s">
        <v>4</v>
      </c>
      <c r="E7" s="107"/>
      <c r="F7" s="107"/>
      <c r="J7" s="18"/>
    </row>
    <row r="8" spans="2:10" s="7" customFormat="1" x14ac:dyDescent="0.25">
      <c r="B8" s="15"/>
      <c r="C8" s="16"/>
      <c r="D8" s="17" t="s">
        <v>5</v>
      </c>
      <c r="E8" s="107"/>
      <c r="F8" s="107"/>
      <c r="J8" s="18"/>
    </row>
    <row r="9" spans="2:10" s="7" customFormat="1" x14ac:dyDescent="0.25">
      <c r="B9" s="15"/>
      <c r="C9" s="16"/>
      <c r="D9" s="19"/>
      <c r="E9" s="20"/>
      <c r="F9" s="21"/>
      <c r="J9" s="18"/>
    </row>
    <row r="10" spans="2:10" s="7" customFormat="1" ht="15" x14ac:dyDescent="0.25">
      <c r="B10" s="22"/>
      <c r="C10" s="23" t="s">
        <v>6</v>
      </c>
      <c r="D10" s="24"/>
      <c r="E10" s="24"/>
      <c r="F10" s="25" t="s">
        <v>7</v>
      </c>
      <c r="G10" s="25" t="s">
        <v>8</v>
      </c>
      <c r="H10" s="25" t="s">
        <v>9</v>
      </c>
      <c r="I10" s="25" t="s">
        <v>10</v>
      </c>
      <c r="J10" s="26"/>
    </row>
    <row r="11" spans="2:10" s="7" customFormat="1" ht="15" x14ac:dyDescent="0.25">
      <c r="B11" s="27" t="s">
        <v>11</v>
      </c>
      <c r="C11" s="28" t="s">
        <v>12</v>
      </c>
      <c r="D11" s="29"/>
      <c r="E11" s="30">
        <v>650000</v>
      </c>
      <c r="F11" s="31"/>
      <c r="G11" s="32">
        <f>IF(F11="x",E11,0)</f>
        <v>0</v>
      </c>
      <c r="H11" s="33">
        <v>0</v>
      </c>
      <c r="I11" s="32">
        <f>G11*(1-H11)</f>
        <v>0</v>
      </c>
      <c r="J11" s="34"/>
    </row>
    <row r="12" spans="2:10" s="7" customFormat="1" ht="15" x14ac:dyDescent="0.25">
      <c r="B12" s="27" t="s">
        <v>13</v>
      </c>
      <c r="C12" s="28" t="s">
        <v>14</v>
      </c>
      <c r="D12" s="29"/>
      <c r="E12" s="30">
        <v>650000</v>
      </c>
      <c r="F12" s="31"/>
      <c r="G12" s="32">
        <f t="shared" ref="G12:G19" si="0">IF(F12="x",E12,0)</f>
        <v>0</v>
      </c>
      <c r="H12" s="33">
        <v>0</v>
      </c>
      <c r="I12" s="32">
        <f>G12*(1-H12)</f>
        <v>0</v>
      </c>
      <c r="J12" s="34"/>
    </row>
    <row r="13" spans="2:10" s="7" customFormat="1" ht="15" x14ac:dyDescent="0.25">
      <c r="B13" s="27" t="s">
        <v>15</v>
      </c>
      <c r="C13" s="28" t="s">
        <v>16</v>
      </c>
      <c r="D13" s="29"/>
      <c r="E13" s="30">
        <v>650000</v>
      </c>
      <c r="F13" s="31" t="s">
        <v>17</v>
      </c>
      <c r="G13" s="32">
        <f t="shared" si="0"/>
        <v>650000</v>
      </c>
      <c r="H13" s="33">
        <v>0</v>
      </c>
      <c r="I13" s="32">
        <f>G13*(1-H13)</f>
        <v>650000</v>
      </c>
      <c r="J13" s="34"/>
    </row>
    <row r="14" spans="2:10" s="7" customFormat="1" ht="15" x14ac:dyDescent="0.25">
      <c r="B14" s="27" t="s">
        <v>18</v>
      </c>
      <c r="C14" s="28" t="s">
        <v>19</v>
      </c>
      <c r="D14" s="29"/>
      <c r="E14" s="30">
        <v>8925</v>
      </c>
      <c r="F14" s="35"/>
      <c r="G14" s="32">
        <f t="shared" si="0"/>
        <v>0</v>
      </c>
      <c r="H14" s="33">
        <v>0</v>
      </c>
      <c r="I14" s="32">
        <f>G14*(1-H14)</f>
        <v>0</v>
      </c>
      <c r="J14" s="34"/>
    </row>
    <row r="15" spans="2:10" s="7" customFormat="1" ht="15" x14ac:dyDescent="0.25">
      <c r="B15" s="27" t="s">
        <v>20</v>
      </c>
      <c r="C15" s="28" t="s">
        <v>21</v>
      </c>
      <c r="D15" s="29"/>
      <c r="E15" s="30">
        <v>12495</v>
      </c>
      <c r="F15" s="35"/>
      <c r="G15" s="32">
        <f t="shared" si="0"/>
        <v>0</v>
      </c>
      <c r="H15" s="33">
        <v>0</v>
      </c>
      <c r="I15" s="32">
        <f>G15*(1-H15)</f>
        <v>0</v>
      </c>
      <c r="J15" s="36"/>
    </row>
    <row r="16" spans="2:10" s="7" customFormat="1" ht="15" x14ac:dyDescent="0.25">
      <c r="B16" s="27" t="s">
        <v>22</v>
      </c>
      <c r="C16" s="28" t="s">
        <v>193</v>
      </c>
      <c r="D16" s="29"/>
      <c r="E16" s="30" t="s">
        <v>23</v>
      </c>
      <c r="F16" s="31"/>
      <c r="G16" s="32">
        <f t="shared" si="0"/>
        <v>0</v>
      </c>
      <c r="H16" s="33"/>
      <c r="I16" s="32"/>
      <c r="J16" s="34"/>
    </row>
    <row r="17" spans="2:10" s="7" customFormat="1" ht="15" x14ac:dyDescent="0.25">
      <c r="B17" s="27" t="s">
        <v>24</v>
      </c>
      <c r="C17" s="28" t="s">
        <v>25</v>
      </c>
      <c r="D17" s="29"/>
      <c r="E17" s="30">
        <v>7087.5</v>
      </c>
      <c r="F17" s="31"/>
      <c r="G17" s="32">
        <f t="shared" si="0"/>
        <v>0</v>
      </c>
      <c r="H17" s="33">
        <v>0</v>
      </c>
      <c r="I17" s="32">
        <f t="shared" ref="I17:I19" si="1">G17*(1-H17)</f>
        <v>0</v>
      </c>
      <c r="J17" s="34"/>
    </row>
    <row r="18" spans="2:10" s="7" customFormat="1" ht="15" x14ac:dyDescent="0.25">
      <c r="B18" s="27" t="s">
        <v>26</v>
      </c>
      <c r="C18" s="28" t="s">
        <v>194</v>
      </c>
      <c r="D18" s="29"/>
      <c r="E18" s="30">
        <v>7087.5</v>
      </c>
      <c r="F18" s="31"/>
      <c r="G18" s="32">
        <f t="shared" si="0"/>
        <v>0</v>
      </c>
      <c r="H18" s="33">
        <v>0</v>
      </c>
      <c r="I18" s="32">
        <f t="shared" si="1"/>
        <v>0</v>
      </c>
      <c r="J18" s="34"/>
    </row>
    <row r="19" spans="2:10" s="7" customFormat="1" ht="15" x14ac:dyDescent="0.25">
      <c r="B19" s="27" t="s">
        <v>27</v>
      </c>
      <c r="C19" s="28" t="s">
        <v>28</v>
      </c>
      <c r="D19" s="29"/>
      <c r="E19" s="30">
        <v>3832.5</v>
      </c>
      <c r="F19" s="31"/>
      <c r="G19" s="32">
        <f t="shared" si="0"/>
        <v>0</v>
      </c>
      <c r="H19" s="33">
        <v>0</v>
      </c>
      <c r="I19" s="32">
        <f t="shared" si="1"/>
        <v>0</v>
      </c>
      <c r="J19" s="34"/>
    </row>
    <row r="20" spans="2:10" s="7" customFormat="1" ht="15" x14ac:dyDescent="0.25">
      <c r="B20" s="22"/>
      <c r="C20" s="23" t="s">
        <v>29</v>
      </c>
      <c r="D20" s="37"/>
      <c r="E20" s="23"/>
      <c r="F20" s="23"/>
      <c r="G20" s="23"/>
      <c r="H20" s="23"/>
      <c r="I20" s="23"/>
      <c r="J20" s="38"/>
    </row>
    <row r="21" spans="2:10" s="7" customFormat="1" ht="15" x14ac:dyDescent="0.25">
      <c r="B21" s="39" t="s">
        <v>30</v>
      </c>
      <c r="C21" s="40" t="s">
        <v>31</v>
      </c>
      <c r="D21" s="41"/>
      <c r="E21" s="42" t="s">
        <v>32</v>
      </c>
      <c r="F21" s="31"/>
      <c r="G21" s="32"/>
      <c r="H21" s="33"/>
      <c r="I21" s="43"/>
      <c r="J21" s="36"/>
    </row>
    <row r="22" spans="2:10" s="7" customFormat="1" ht="15" x14ac:dyDescent="0.25">
      <c r="B22" s="44"/>
      <c r="C22" s="40" t="s">
        <v>33</v>
      </c>
      <c r="D22" s="45"/>
      <c r="E22" s="42" t="s">
        <v>32</v>
      </c>
      <c r="F22" s="46"/>
      <c r="G22" s="32"/>
      <c r="H22" s="33"/>
      <c r="I22" s="43"/>
      <c r="J22" s="36"/>
    </row>
    <row r="23" spans="2:10" s="7" customFormat="1" ht="15" x14ac:dyDescent="0.25">
      <c r="B23" s="44"/>
      <c r="C23" s="40" t="s">
        <v>34</v>
      </c>
      <c r="D23" s="45"/>
      <c r="E23" s="30" t="s">
        <v>23</v>
      </c>
      <c r="F23" s="46" t="s">
        <v>17</v>
      </c>
      <c r="G23" s="32"/>
      <c r="H23" s="33"/>
      <c r="I23" s="43"/>
      <c r="J23" s="36"/>
    </row>
    <row r="24" spans="2:10" s="7" customFormat="1" ht="15" x14ac:dyDescent="0.25">
      <c r="B24" s="22"/>
      <c r="C24" s="47" t="s">
        <v>35</v>
      </c>
      <c r="D24" s="37"/>
      <c r="E24" s="23"/>
      <c r="F24" s="23"/>
      <c r="G24" s="23"/>
      <c r="H24" s="23"/>
      <c r="I24" s="23"/>
      <c r="J24" s="38"/>
    </row>
    <row r="25" spans="2:10" s="7" customFormat="1" ht="15" x14ac:dyDescent="0.25">
      <c r="B25" s="39" t="s">
        <v>36</v>
      </c>
      <c r="C25" s="48" t="s">
        <v>37</v>
      </c>
      <c r="D25" s="41"/>
      <c r="E25" s="108">
        <v>62500</v>
      </c>
      <c r="F25" s="111" t="s">
        <v>17</v>
      </c>
      <c r="G25" s="101">
        <f>IF(F25="x",E25,0)</f>
        <v>62500</v>
      </c>
      <c r="H25" s="113">
        <v>0</v>
      </c>
      <c r="I25" s="101">
        <f>G25*(1-H25)</f>
        <v>62500</v>
      </c>
      <c r="J25" s="36"/>
    </row>
    <row r="26" spans="2:10" s="7" customFormat="1" ht="15" x14ac:dyDescent="0.25">
      <c r="B26" s="39" t="s">
        <v>38</v>
      </c>
      <c r="C26" s="49" t="s">
        <v>39</v>
      </c>
      <c r="D26" s="29"/>
      <c r="E26" s="109"/>
      <c r="F26" s="112"/>
      <c r="G26" s="102"/>
      <c r="H26" s="114"/>
      <c r="I26" s="102"/>
      <c r="J26" s="36"/>
    </row>
    <row r="27" spans="2:10" s="7" customFormat="1" ht="15" x14ac:dyDescent="0.25">
      <c r="B27" s="39" t="s">
        <v>40</v>
      </c>
      <c r="C27" s="49" t="s">
        <v>41</v>
      </c>
      <c r="D27" s="29"/>
      <c r="E27" s="109"/>
      <c r="F27" s="112"/>
      <c r="G27" s="102"/>
      <c r="H27" s="114"/>
      <c r="I27" s="102"/>
      <c r="J27" s="36"/>
    </row>
    <row r="28" spans="2:10" s="7" customFormat="1" ht="15" x14ac:dyDescent="0.25">
      <c r="B28" s="39" t="s">
        <v>42</v>
      </c>
      <c r="C28" s="49" t="s">
        <v>43</v>
      </c>
      <c r="D28" s="29"/>
      <c r="E28" s="109"/>
      <c r="F28" s="112"/>
      <c r="G28" s="102"/>
      <c r="H28" s="114"/>
      <c r="I28" s="102"/>
      <c r="J28" s="36"/>
    </row>
    <row r="29" spans="2:10" s="7" customFormat="1" ht="15" x14ac:dyDescent="0.25">
      <c r="B29" s="39" t="s">
        <v>44</v>
      </c>
      <c r="C29" s="49" t="s">
        <v>45</v>
      </c>
      <c r="D29" s="29"/>
      <c r="E29" s="109"/>
      <c r="F29" s="112"/>
      <c r="G29" s="102"/>
      <c r="H29" s="114"/>
      <c r="I29" s="102"/>
      <c r="J29" s="36"/>
    </row>
    <row r="30" spans="2:10" s="7" customFormat="1" ht="15" x14ac:dyDescent="0.25">
      <c r="B30" s="39" t="s">
        <v>46</v>
      </c>
      <c r="C30" s="49" t="s">
        <v>47</v>
      </c>
      <c r="D30" s="29"/>
      <c r="E30" s="109"/>
      <c r="F30" s="112"/>
      <c r="G30" s="102"/>
      <c r="H30" s="114"/>
      <c r="I30" s="102"/>
      <c r="J30" s="36"/>
    </row>
    <row r="31" spans="2:10" s="7" customFormat="1" ht="15" x14ac:dyDescent="0.25">
      <c r="B31" s="39" t="s">
        <v>48</v>
      </c>
      <c r="C31" s="49" t="s">
        <v>49</v>
      </c>
      <c r="D31" s="29"/>
      <c r="E31" s="109"/>
      <c r="F31" s="112"/>
      <c r="G31" s="102"/>
      <c r="H31" s="114"/>
      <c r="I31" s="102"/>
      <c r="J31" s="36"/>
    </row>
    <row r="32" spans="2:10" s="7" customFormat="1" ht="15" x14ac:dyDescent="0.25">
      <c r="B32" s="39" t="s">
        <v>50</v>
      </c>
      <c r="C32" s="49" t="s">
        <v>51</v>
      </c>
      <c r="D32" s="29"/>
      <c r="E32" s="109"/>
      <c r="F32" s="112"/>
      <c r="G32" s="102"/>
      <c r="H32" s="114"/>
      <c r="I32" s="102"/>
      <c r="J32" s="36"/>
    </row>
    <row r="33" spans="2:10" s="7" customFormat="1" ht="15" x14ac:dyDescent="0.25">
      <c r="B33" s="39" t="s">
        <v>52</v>
      </c>
      <c r="C33" s="49" t="s">
        <v>53</v>
      </c>
      <c r="D33" s="29"/>
      <c r="E33" s="109"/>
      <c r="F33" s="112"/>
      <c r="G33" s="102"/>
      <c r="H33" s="114"/>
      <c r="I33" s="102"/>
      <c r="J33" s="36"/>
    </row>
    <row r="34" spans="2:10" s="7" customFormat="1" ht="15" x14ac:dyDescent="0.25">
      <c r="B34" s="39" t="s">
        <v>54</v>
      </c>
      <c r="C34" s="49" t="s">
        <v>55</v>
      </c>
      <c r="D34" s="29"/>
      <c r="E34" s="109"/>
      <c r="F34" s="112"/>
      <c r="G34" s="102"/>
      <c r="H34" s="114"/>
      <c r="I34" s="102"/>
      <c r="J34" s="36"/>
    </row>
    <row r="35" spans="2:10" s="7" customFormat="1" ht="15" x14ac:dyDescent="0.25">
      <c r="B35" s="39" t="s">
        <v>56</v>
      </c>
      <c r="C35" s="49" t="s">
        <v>57</v>
      </c>
      <c r="D35" s="29"/>
      <c r="E35" s="109"/>
      <c r="F35" s="112"/>
      <c r="G35" s="102"/>
      <c r="H35" s="114"/>
      <c r="I35" s="102"/>
      <c r="J35" s="36"/>
    </row>
    <row r="36" spans="2:10" s="7" customFormat="1" ht="15" x14ac:dyDescent="0.25">
      <c r="B36" s="39" t="s">
        <v>58</v>
      </c>
      <c r="C36" s="49" t="s">
        <v>59</v>
      </c>
      <c r="D36" s="29"/>
      <c r="E36" s="109"/>
      <c r="F36" s="112"/>
      <c r="G36" s="102"/>
      <c r="H36" s="114"/>
      <c r="I36" s="102"/>
      <c r="J36" s="36"/>
    </row>
    <row r="37" spans="2:10" s="7" customFormat="1" ht="15" x14ac:dyDescent="0.25">
      <c r="B37" s="39" t="s">
        <v>60</v>
      </c>
      <c r="C37" s="49" t="s">
        <v>61</v>
      </c>
      <c r="D37" s="29"/>
      <c r="E37" s="109"/>
      <c r="F37" s="112"/>
      <c r="G37" s="102"/>
      <c r="H37" s="114"/>
      <c r="I37" s="102"/>
      <c r="J37" s="36"/>
    </row>
    <row r="38" spans="2:10" s="7" customFormat="1" ht="15" x14ac:dyDescent="0.25">
      <c r="B38" s="39" t="s">
        <v>62</v>
      </c>
      <c r="C38" s="49" t="s">
        <v>63</v>
      </c>
      <c r="D38" s="29"/>
      <c r="E38" s="109"/>
      <c r="F38" s="112"/>
      <c r="G38" s="102"/>
      <c r="H38" s="114"/>
      <c r="I38" s="102"/>
      <c r="J38" s="36"/>
    </row>
    <row r="39" spans="2:10" s="7" customFormat="1" ht="15" x14ac:dyDescent="0.25">
      <c r="B39" s="39" t="s">
        <v>64</v>
      </c>
      <c r="C39" s="49" t="s">
        <v>65</v>
      </c>
      <c r="D39" s="29"/>
      <c r="E39" s="109"/>
      <c r="F39" s="112"/>
      <c r="G39" s="102"/>
      <c r="H39" s="114"/>
      <c r="I39" s="102"/>
      <c r="J39" s="36"/>
    </row>
    <row r="40" spans="2:10" s="7" customFormat="1" ht="15" x14ac:dyDescent="0.25">
      <c r="B40" s="39" t="s">
        <v>66</v>
      </c>
      <c r="C40" s="49" t="s">
        <v>198</v>
      </c>
      <c r="D40" s="29"/>
      <c r="E40" s="109"/>
      <c r="F40" s="112"/>
      <c r="G40" s="102"/>
      <c r="H40" s="114"/>
      <c r="I40" s="102"/>
      <c r="J40" s="36"/>
    </row>
    <row r="41" spans="2:10" s="7" customFormat="1" ht="15" x14ac:dyDescent="0.25">
      <c r="B41" s="39" t="s">
        <v>67</v>
      </c>
      <c r="C41" s="49" t="s">
        <v>68</v>
      </c>
      <c r="D41" s="29"/>
      <c r="E41" s="109"/>
      <c r="F41" s="112"/>
      <c r="G41" s="102"/>
      <c r="H41" s="114"/>
      <c r="I41" s="102"/>
      <c r="J41" s="36"/>
    </row>
    <row r="42" spans="2:10" s="7" customFormat="1" ht="15" x14ac:dyDescent="0.25">
      <c r="B42" s="39" t="s">
        <v>69</v>
      </c>
      <c r="C42" s="49" t="s">
        <v>70</v>
      </c>
      <c r="D42" s="29"/>
      <c r="E42" s="109"/>
      <c r="F42" s="112"/>
      <c r="G42" s="102"/>
      <c r="H42" s="114"/>
      <c r="I42" s="102"/>
      <c r="J42" s="36"/>
    </row>
    <row r="43" spans="2:10" s="7" customFormat="1" ht="15" x14ac:dyDescent="0.25">
      <c r="B43" s="39" t="s">
        <v>71</v>
      </c>
      <c r="C43" s="49" t="s">
        <v>72</v>
      </c>
      <c r="D43" s="29"/>
      <c r="E43" s="109"/>
      <c r="F43" s="112"/>
      <c r="G43" s="102"/>
      <c r="H43" s="114"/>
      <c r="I43" s="102"/>
      <c r="J43" s="36"/>
    </row>
    <row r="44" spans="2:10" s="7" customFormat="1" ht="15" x14ac:dyDescent="0.25">
      <c r="B44" s="39" t="s">
        <v>73</v>
      </c>
      <c r="C44" s="49" t="s">
        <v>195</v>
      </c>
      <c r="D44" s="29"/>
      <c r="E44" s="109"/>
      <c r="F44" s="112"/>
      <c r="G44" s="102"/>
      <c r="H44" s="114"/>
      <c r="I44" s="102"/>
      <c r="J44" s="36"/>
    </row>
    <row r="45" spans="2:10" s="7" customFormat="1" ht="15" x14ac:dyDescent="0.25">
      <c r="B45" s="39" t="s">
        <v>74</v>
      </c>
      <c r="C45" s="49" t="s">
        <v>196</v>
      </c>
      <c r="D45" s="29"/>
      <c r="E45" s="109"/>
      <c r="F45" s="112"/>
      <c r="G45" s="102"/>
      <c r="H45" s="114"/>
      <c r="I45" s="102"/>
      <c r="J45" s="36"/>
    </row>
    <row r="46" spans="2:10" s="7" customFormat="1" ht="15" x14ac:dyDescent="0.25">
      <c r="B46" s="39" t="s">
        <v>75</v>
      </c>
      <c r="C46" s="49" t="s">
        <v>76</v>
      </c>
      <c r="D46" s="29"/>
      <c r="E46" s="109"/>
      <c r="F46" s="112"/>
      <c r="G46" s="102"/>
      <c r="H46" s="114"/>
      <c r="I46" s="102"/>
      <c r="J46" s="36"/>
    </row>
    <row r="47" spans="2:10" s="7" customFormat="1" ht="15" x14ac:dyDescent="0.25">
      <c r="B47" s="39" t="s">
        <v>77</v>
      </c>
      <c r="C47" s="49" t="s">
        <v>78</v>
      </c>
      <c r="D47" s="29"/>
      <c r="E47" s="109"/>
      <c r="F47" s="112"/>
      <c r="G47" s="102"/>
      <c r="H47" s="114"/>
      <c r="I47" s="102"/>
      <c r="J47" s="36"/>
    </row>
    <row r="48" spans="2:10" s="7" customFormat="1" ht="15" x14ac:dyDescent="0.25">
      <c r="B48" s="39" t="s">
        <v>79</v>
      </c>
      <c r="C48" s="49" t="s">
        <v>80</v>
      </c>
      <c r="D48" s="29"/>
      <c r="E48" s="109"/>
      <c r="F48" s="112"/>
      <c r="G48" s="102"/>
      <c r="H48" s="114"/>
      <c r="I48" s="102"/>
      <c r="J48" s="36"/>
    </row>
    <row r="49" spans="2:10" s="7" customFormat="1" ht="15" x14ac:dyDescent="0.25">
      <c r="B49" s="39" t="s">
        <v>81</v>
      </c>
      <c r="C49" s="49" t="s">
        <v>82</v>
      </c>
      <c r="D49" s="29"/>
      <c r="E49" s="109"/>
      <c r="F49" s="103"/>
      <c r="G49" s="103"/>
      <c r="H49" s="114"/>
      <c r="I49" s="103"/>
      <c r="J49" s="36"/>
    </row>
    <row r="50" spans="2:10" s="7" customFormat="1" ht="15" x14ac:dyDescent="0.25">
      <c r="B50" s="39" t="s">
        <v>83</v>
      </c>
      <c r="C50" s="49" t="s">
        <v>84</v>
      </c>
      <c r="D50" s="29"/>
      <c r="E50" s="109"/>
      <c r="F50" s="103"/>
      <c r="G50" s="103"/>
      <c r="H50" s="114"/>
      <c r="I50" s="103"/>
      <c r="J50" s="36"/>
    </row>
    <row r="51" spans="2:10" ht="15" x14ac:dyDescent="0.25">
      <c r="B51" s="39" t="s">
        <v>85</v>
      </c>
      <c r="C51" s="49" t="s">
        <v>86</v>
      </c>
      <c r="D51" s="51"/>
      <c r="E51" s="109"/>
      <c r="F51" s="103"/>
      <c r="G51" s="103"/>
      <c r="H51" s="114"/>
      <c r="I51" s="103"/>
      <c r="J51" s="36"/>
    </row>
    <row r="52" spans="2:10" s="7" customFormat="1" ht="15" x14ac:dyDescent="0.25">
      <c r="B52" s="39" t="s">
        <v>87</v>
      </c>
      <c r="C52" s="49" t="s">
        <v>88</v>
      </c>
      <c r="D52" s="29"/>
      <c r="E52" s="110"/>
      <c r="F52" s="104"/>
      <c r="G52" s="104"/>
      <c r="H52" s="115"/>
      <c r="I52" s="104"/>
      <c r="J52" s="36"/>
    </row>
    <row r="53" spans="2:10" s="7" customFormat="1" ht="15" x14ac:dyDescent="0.25">
      <c r="B53" s="22"/>
      <c r="C53" s="23" t="s">
        <v>89</v>
      </c>
      <c r="D53" s="37"/>
      <c r="E53" s="23"/>
      <c r="F53" s="23"/>
      <c r="G53" s="23"/>
      <c r="H53" s="23"/>
      <c r="I53" s="23"/>
      <c r="J53" s="38"/>
    </row>
    <row r="54" spans="2:10" s="7" customFormat="1" ht="15" x14ac:dyDescent="0.25">
      <c r="B54" s="39"/>
      <c r="C54" s="53" t="s">
        <v>90</v>
      </c>
      <c r="D54" s="54"/>
      <c r="E54" s="55"/>
      <c r="F54" s="55"/>
      <c r="G54" s="55"/>
      <c r="H54" s="55"/>
      <c r="I54" s="55"/>
      <c r="J54" s="56"/>
    </row>
    <row r="55" spans="2:10" s="7" customFormat="1" ht="15" x14ac:dyDescent="0.25">
      <c r="B55" s="39" t="s">
        <v>91</v>
      </c>
      <c r="C55" s="57" t="s">
        <v>92</v>
      </c>
      <c r="D55" s="51"/>
      <c r="E55" s="30">
        <v>13545</v>
      </c>
      <c r="F55" s="35"/>
      <c r="G55" s="58">
        <f>IF(F55="x",E55,0)</f>
        <v>0</v>
      </c>
      <c r="H55" s="33">
        <v>0</v>
      </c>
      <c r="I55" s="32">
        <f t="shared" ref="I55:I108" si="2">G55*(1-H55)</f>
        <v>0</v>
      </c>
      <c r="J55" s="36"/>
    </row>
    <row r="56" spans="2:10" s="7" customFormat="1" ht="15" x14ac:dyDescent="0.25">
      <c r="B56" s="39" t="s">
        <v>93</v>
      </c>
      <c r="C56" s="57" t="s">
        <v>94</v>
      </c>
      <c r="D56" s="51"/>
      <c r="E56" s="30">
        <v>15225</v>
      </c>
      <c r="F56" s="35"/>
      <c r="G56" s="58">
        <f t="shared" ref="G56:G108" si="3">IF(F56="x",E56,0)</f>
        <v>0</v>
      </c>
      <c r="H56" s="33">
        <v>0</v>
      </c>
      <c r="I56" s="32">
        <f t="shared" si="2"/>
        <v>0</v>
      </c>
      <c r="J56" s="36"/>
    </row>
    <row r="57" spans="2:10" s="7" customFormat="1" ht="15" x14ac:dyDescent="0.25">
      <c r="B57" s="39" t="s">
        <v>95</v>
      </c>
      <c r="C57" s="57" t="s">
        <v>96</v>
      </c>
      <c r="D57" s="51"/>
      <c r="E57" s="30">
        <v>12127.5</v>
      </c>
      <c r="F57" s="35"/>
      <c r="G57" s="58">
        <f t="shared" si="3"/>
        <v>0</v>
      </c>
      <c r="H57" s="33">
        <v>0</v>
      </c>
      <c r="I57" s="32">
        <f t="shared" si="2"/>
        <v>0</v>
      </c>
      <c r="J57" s="36"/>
    </row>
    <row r="58" spans="2:10" s="7" customFormat="1" ht="15" x14ac:dyDescent="0.25">
      <c r="B58" s="39" t="s">
        <v>97</v>
      </c>
      <c r="C58" s="57" t="s">
        <v>98</v>
      </c>
      <c r="D58" s="51"/>
      <c r="E58" s="30">
        <v>12127.5</v>
      </c>
      <c r="F58" s="35"/>
      <c r="G58" s="58">
        <f t="shared" si="3"/>
        <v>0</v>
      </c>
      <c r="H58" s="33">
        <v>0</v>
      </c>
      <c r="I58" s="32">
        <f t="shared" si="2"/>
        <v>0</v>
      </c>
      <c r="J58" s="36"/>
    </row>
    <row r="59" spans="2:10" s="7" customFormat="1" ht="15" x14ac:dyDescent="0.25">
      <c r="B59" s="39" t="s">
        <v>99</v>
      </c>
      <c r="C59" s="57" t="s">
        <v>197</v>
      </c>
      <c r="D59" s="51"/>
      <c r="E59" s="30">
        <v>572.25</v>
      </c>
      <c r="F59" s="35"/>
      <c r="G59" s="58">
        <f t="shared" si="3"/>
        <v>0</v>
      </c>
      <c r="H59" s="33">
        <v>0</v>
      </c>
      <c r="I59" s="32">
        <f t="shared" si="2"/>
        <v>0</v>
      </c>
      <c r="J59" s="36"/>
    </row>
    <row r="60" spans="2:10" s="7" customFormat="1" ht="15" x14ac:dyDescent="0.25">
      <c r="B60" s="39" t="s">
        <v>100</v>
      </c>
      <c r="C60" s="57" t="s">
        <v>101</v>
      </c>
      <c r="D60" s="29"/>
      <c r="E60" s="30">
        <v>12442.5</v>
      </c>
      <c r="F60" s="35"/>
      <c r="G60" s="58">
        <f t="shared" si="3"/>
        <v>0</v>
      </c>
      <c r="H60" s="33">
        <v>0</v>
      </c>
      <c r="I60" s="32">
        <f t="shared" si="2"/>
        <v>0</v>
      </c>
      <c r="J60" s="36"/>
    </row>
    <row r="61" spans="2:10" s="7" customFormat="1" ht="15" x14ac:dyDescent="0.25">
      <c r="B61" s="39" t="s">
        <v>102</v>
      </c>
      <c r="C61" s="57" t="s">
        <v>103</v>
      </c>
      <c r="D61" s="51"/>
      <c r="E61" s="30">
        <v>37275</v>
      </c>
      <c r="F61" s="35"/>
      <c r="G61" s="58">
        <f t="shared" si="3"/>
        <v>0</v>
      </c>
      <c r="H61" s="33">
        <v>0</v>
      </c>
      <c r="I61" s="32">
        <f t="shared" si="2"/>
        <v>0</v>
      </c>
      <c r="J61" s="36"/>
    </row>
    <row r="62" spans="2:10" s="7" customFormat="1" ht="15" x14ac:dyDescent="0.25">
      <c r="B62" s="39" t="s">
        <v>104</v>
      </c>
      <c r="C62" s="57" t="s">
        <v>105</v>
      </c>
      <c r="D62" s="51"/>
      <c r="E62" s="30">
        <v>17062.5</v>
      </c>
      <c r="F62" s="35"/>
      <c r="G62" s="58">
        <f t="shared" si="3"/>
        <v>0</v>
      </c>
      <c r="H62" s="33">
        <v>0</v>
      </c>
      <c r="I62" s="32">
        <f t="shared" si="2"/>
        <v>0</v>
      </c>
      <c r="J62" s="36"/>
    </row>
    <row r="63" spans="2:10" s="7" customFormat="1" ht="15" x14ac:dyDescent="0.25">
      <c r="B63" s="39" t="s">
        <v>106</v>
      </c>
      <c r="C63" s="57" t="s">
        <v>107</v>
      </c>
      <c r="D63" s="51"/>
      <c r="E63" s="30">
        <v>20958</v>
      </c>
      <c r="F63" s="35"/>
      <c r="G63" s="58">
        <f t="shared" si="3"/>
        <v>0</v>
      </c>
      <c r="H63" s="33">
        <v>0</v>
      </c>
      <c r="I63" s="32">
        <f t="shared" si="2"/>
        <v>0</v>
      </c>
      <c r="J63" s="36"/>
    </row>
    <row r="64" spans="2:10" s="7" customFormat="1" ht="15" x14ac:dyDescent="0.25">
      <c r="B64" s="39"/>
      <c r="C64" s="53" t="s">
        <v>108</v>
      </c>
      <c r="D64" s="54"/>
      <c r="E64" s="55"/>
      <c r="F64" s="55"/>
      <c r="G64" s="55"/>
      <c r="H64" s="55"/>
      <c r="I64" s="55"/>
      <c r="J64" s="56"/>
    </row>
    <row r="65" spans="2:10" s="7" customFormat="1" ht="15" x14ac:dyDescent="0.25">
      <c r="B65" s="39" t="s">
        <v>109</v>
      </c>
      <c r="C65" s="28" t="s">
        <v>110</v>
      </c>
      <c r="D65" s="51"/>
      <c r="E65" s="30">
        <v>6930</v>
      </c>
      <c r="F65" s="35"/>
      <c r="G65" s="58">
        <f t="shared" si="3"/>
        <v>0</v>
      </c>
      <c r="H65" s="33">
        <v>0</v>
      </c>
      <c r="I65" s="32">
        <f t="shared" ref="I65:I75" si="4">G65*(1-H65)</f>
        <v>0</v>
      </c>
      <c r="J65" s="36"/>
    </row>
    <row r="66" spans="2:10" s="7" customFormat="1" ht="15" x14ac:dyDescent="0.25">
      <c r="B66" s="39" t="s">
        <v>111</v>
      </c>
      <c r="C66" s="28" t="s">
        <v>112</v>
      </c>
      <c r="D66" s="51"/>
      <c r="E66" s="30">
        <v>6930</v>
      </c>
      <c r="F66" s="35"/>
      <c r="G66" s="58">
        <f t="shared" si="3"/>
        <v>0</v>
      </c>
      <c r="H66" s="33">
        <v>0</v>
      </c>
      <c r="I66" s="32">
        <f t="shared" si="4"/>
        <v>0</v>
      </c>
      <c r="J66" s="36"/>
    </row>
    <row r="67" spans="2:10" s="7" customFormat="1" ht="15" x14ac:dyDescent="0.25">
      <c r="B67" s="39" t="s">
        <v>113</v>
      </c>
      <c r="C67" s="28" t="s">
        <v>114</v>
      </c>
      <c r="D67" s="51"/>
      <c r="E67" s="30">
        <v>6930</v>
      </c>
      <c r="F67" s="35"/>
      <c r="G67" s="58">
        <f t="shared" si="3"/>
        <v>0</v>
      </c>
      <c r="H67" s="33">
        <v>0</v>
      </c>
      <c r="I67" s="32">
        <f t="shared" si="4"/>
        <v>0</v>
      </c>
      <c r="J67" s="36"/>
    </row>
    <row r="68" spans="2:10" s="7" customFormat="1" ht="15" x14ac:dyDescent="0.25">
      <c r="B68" s="39" t="s">
        <v>115</v>
      </c>
      <c r="C68" s="28" t="s">
        <v>116</v>
      </c>
      <c r="D68" s="51"/>
      <c r="E68" s="30">
        <v>3885</v>
      </c>
      <c r="F68" s="35"/>
      <c r="G68" s="58">
        <f t="shared" si="3"/>
        <v>0</v>
      </c>
      <c r="H68" s="33">
        <v>0</v>
      </c>
      <c r="I68" s="32">
        <f t="shared" si="4"/>
        <v>0</v>
      </c>
      <c r="J68" s="36"/>
    </row>
    <row r="69" spans="2:10" s="7" customFormat="1" ht="15" x14ac:dyDescent="0.25">
      <c r="B69" s="39" t="s">
        <v>117</v>
      </c>
      <c r="C69" s="28" t="s">
        <v>118</v>
      </c>
      <c r="D69" s="51"/>
      <c r="E69" s="30">
        <v>3885</v>
      </c>
      <c r="F69" s="35"/>
      <c r="G69" s="58">
        <f t="shared" si="3"/>
        <v>0</v>
      </c>
      <c r="H69" s="33">
        <v>0</v>
      </c>
      <c r="I69" s="32">
        <f t="shared" si="4"/>
        <v>0</v>
      </c>
      <c r="J69" s="36"/>
    </row>
    <row r="70" spans="2:10" s="7" customFormat="1" ht="15" x14ac:dyDescent="0.25">
      <c r="B70" s="39" t="s">
        <v>119</v>
      </c>
      <c r="C70" s="28" t="s">
        <v>120</v>
      </c>
      <c r="D70" s="51"/>
      <c r="E70" s="30">
        <v>4042.5</v>
      </c>
      <c r="F70" s="35"/>
      <c r="G70" s="58">
        <f t="shared" si="3"/>
        <v>0</v>
      </c>
      <c r="H70" s="33">
        <v>0</v>
      </c>
      <c r="I70" s="32">
        <f t="shared" si="4"/>
        <v>0</v>
      </c>
      <c r="J70" s="36"/>
    </row>
    <row r="71" spans="2:10" s="7" customFormat="1" ht="15" x14ac:dyDescent="0.25">
      <c r="B71" s="39" t="s">
        <v>121</v>
      </c>
      <c r="C71" s="28" t="s">
        <v>122</v>
      </c>
      <c r="D71" s="51"/>
      <c r="E71" s="30">
        <v>4042.5</v>
      </c>
      <c r="F71" s="35"/>
      <c r="G71" s="58">
        <f t="shared" si="3"/>
        <v>0</v>
      </c>
      <c r="H71" s="33">
        <v>0</v>
      </c>
      <c r="I71" s="32">
        <f t="shared" si="4"/>
        <v>0</v>
      </c>
      <c r="J71" s="36"/>
    </row>
    <row r="72" spans="2:10" s="7" customFormat="1" ht="15" x14ac:dyDescent="0.25">
      <c r="B72" s="39" t="s">
        <v>123</v>
      </c>
      <c r="C72" s="28" t="s">
        <v>124</v>
      </c>
      <c r="D72" s="51"/>
      <c r="E72" s="30">
        <v>4042.5</v>
      </c>
      <c r="F72" s="35"/>
      <c r="G72" s="58">
        <f t="shared" si="3"/>
        <v>0</v>
      </c>
      <c r="H72" s="33">
        <v>0</v>
      </c>
      <c r="I72" s="32">
        <f t="shared" si="4"/>
        <v>0</v>
      </c>
      <c r="J72" s="36"/>
    </row>
    <row r="73" spans="2:10" s="7" customFormat="1" ht="15" x14ac:dyDescent="0.25">
      <c r="B73" s="39" t="s">
        <v>125</v>
      </c>
      <c r="C73" s="28" t="s">
        <v>126</v>
      </c>
      <c r="D73" s="51"/>
      <c r="E73" s="30">
        <v>4042.5</v>
      </c>
      <c r="F73" s="35"/>
      <c r="G73" s="58">
        <f t="shared" si="3"/>
        <v>0</v>
      </c>
      <c r="H73" s="33">
        <v>0</v>
      </c>
      <c r="I73" s="32">
        <f t="shared" si="4"/>
        <v>0</v>
      </c>
      <c r="J73" s="36"/>
    </row>
    <row r="74" spans="2:10" s="7" customFormat="1" ht="15" x14ac:dyDescent="0.25">
      <c r="B74" s="39" t="s">
        <v>127</v>
      </c>
      <c r="C74" s="28" t="s">
        <v>128</v>
      </c>
      <c r="D74" s="51"/>
      <c r="E74" s="30">
        <v>26250</v>
      </c>
      <c r="F74" s="35"/>
      <c r="G74" s="58">
        <f t="shared" si="3"/>
        <v>0</v>
      </c>
      <c r="H74" s="33">
        <v>0</v>
      </c>
      <c r="I74" s="32">
        <f t="shared" si="4"/>
        <v>0</v>
      </c>
      <c r="J74" s="36"/>
    </row>
    <row r="75" spans="2:10" s="7" customFormat="1" ht="15" x14ac:dyDescent="0.25">
      <c r="B75" s="39" t="s">
        <v>129</v>
      </c>
      <c r="C75" s="28" t="s">
        <v>130</v>
      </c>
      <c r="D75" s="51"/>
      <c r="E75" s="30">
        <v>42000</v>
      </c>
      <c r="F75" s="35"/>
      <c r="G75" s="58">
        <f t="shared" si="3"/>
        <v>0</v>
      </c>
      <c r="H75" s="33">
        <v>0</v>
      </c>
      <c r="I75" s="32">
        <f t="shared" si="4"/>
        <v>0</v>
      </c>
      <c r="J75" s="36"/>
    </row>
    <row r="76" spans="2:10" s="7" customFormat="1" ht="15" x14ac:dyDescent="0.25">
      <c r="B76" s="39"/>
      <c r="C76" s="53" t="s">
        <v>131</v>
      </c>
      <c r="D76" s="54"/>
      <c r="E76" s="55"/>
      <c r="F76" s="55"/>
      <c r="G76" s="55"/>
      <c r="H76" s="55"/>
      <c r="I76" s="55"/>
      <c r="J76" s="56"/>
    </row>
    <row r="77" spans="2:10" s="7" customFormat="1" ht="15" x14ac:dyDescent="0.25">
      <c r="B77" s="39" t="s">
        <v>132</v>
      </c>
      <c r="C77" s="28" t="s">
        <v>133</v>
      </c>
      <c r="D77" s="29"/>
      <c r="E77" s="30">
        <v>2257.5</v>
      </c>
      <c r="F77" s="35"/>
      <c r="G77" s="58">
        <f t="shared" si="3"/>
        <v>0</v>
      </c>
      <c r="H77" s="33">
        <v>0</v>
      </c>
      <c r="I77" s="32">
        <f t="shared" si="2"/>
        <v>0</v>
      </c>
      <c r="J77" s="36"/>
    </row>
    <row r="78" spans="2:10" s="7" customFormat="1" ht="15" x14ac:dyDescent="0.25">
      <c r="B78" s="39" t="s">
        <v>134</v>
      </c>
      <c r="C78" s="28" t="s">
        <v>135</v>
      </c>
      <c r="D78" s="29"/>
      <c r="E78" s="30">
        <v>2257.5</v>
      </c>
      <c r="F78" s="35"/>
      <c r="G78" s="58">
        <f t="shared" si="3"/>
        <v>0</v>
      </c>
      <c r="H78" s="33">
        <v>0</v>
      </c>
      <c r="I78" s="32">
        <f>G78*(1-H78)</f>
        <v>0</v>
      </c>
      <c r="J78" s="36"/>
    </row>
    <row r="79" spans="2:10" s="7" customFormat="1" ht="15" x14ac:dyDescent="0.25">
      <c r="B79" s="39" t="s">
        <v>136</v>
      </c>
      <c r="C79" s="28" t="s">
        <v>200</v>
      </c>
      <c r="D79" s="29"/>
      <c r="E79" s="30">
        <v>1803</v>
      </c>
      <c r="F79" s="35"/>
      <c r="G79" s="58">
        <f t="shared" si="3"/>
        <v>0</v>
      </c>
      <c r="H79" s="33">
        <v>0</v>
      </c>
      <c r="I79" s="32">
        <f t="shared" si="2"/>
        <v>0</v>
      </c>
      <c r="J79" s="36"/>
    </row>
    <row r="80" spans="2:10" s="7" customFormat="1" ht="15" x14ac:dyDescent="0.25">
      <c r="B80" s="39" t="s">
        <v>137</v>
      </c>
      <c r="C80" s="28" t="s">
        <v>138</v>
      </c>
      <c r="D80" s="29"/>
      <c r="E80" s="30">
        <v>2215</v>
      </c>
      <c r="F80" s="35"/>
      <c r="G80" s="58">
        <f t="shared" si="3"/>
        <v>0</v>
      </c>
      <c r="H80" s="33">
        <v>0</v>
      </c>
      <c r="I80" s="32">
        <f t="shared" si="2"/>
        <v>0</v>
      </c>
      <c r="J80" s="36"/>
    </row>
    <row r="81" spans="2:10" s="7" customFormat="1" ht="15" x14ac:dyDescent="0.25">
      <c r="B81" s="39" t="s">
        <v>139</v>
      </c>
      <c r="C81" s="28" t="s">
        <v>140</v>
      </c>
      <c r="D81" s="29"/>
      <c r="E81" s="30">
        <v>580</v>
      </c>
      <c r="F81" s="35"/>
      <c r="G81" s="58">
        <f t="shared" si="3"/>
        <v>0</v>
      </c>
      <c r="H81" s="33">
        <v>0</v>
      </c>
      <c r="I81" s="32">
        <f t="shared" si="2"/>
        <v>0</v>
      </c>
      <c r="J81" s="36"/>
    </row>
    <row r="82" spans="2:10" s="7" customFormat="1" ht="15" x14ac:dyDescent="0.25">
      <c r="B82" s="39" t="s">
        <v>141</v>
      </c>
      <c r="C82" s="28" t="s">
        <v>142</v>
      </c>
      <c r="D82" s="29"/>
      <c r="E82" s="30">
        <v>1850</v>
      </c>
      <c r="F82" s="35"/>
      <c r="G82" s="58">
        <f t="shared" si="3"/>
        <v>0</v>
      </c>
      <c r="H82" s="33">
        <v>0</v>
      </c>
      <c r="I82" s="32">
        <f t="shared" si="2"/>
        <v>0</v>
      </c>
      <c r="J82" s="36"/>
    </row>
    <row r="83" spans="2:10" s="7" customFormat="1" ht="15" x14ac:dyDescent="0.25">
      <c r="B83" s="39" t="s">
        <v>143</v>
      </c>
      <c r="C83" s="28" t="s">
        <v>144</v>
      </c>
      <c r="D83" s="29"/>
      <c r="E83" s="30">
        <v>295</v>
      </c>
      <c r="F83" s="35"/>
      <c r="G83" s="58">
        <f t="shared" si="3"/>
        <v>0</v>
      </c>
      <c r="H83" s="33">
        <v>0</v>
      </c>
      <c r="I83" s="32">
        <f t="shared" si="2"/>
        <v>0</v>
      </c>
      <c r="J83" s="36"/>
    </row>
    <row r="84" spans="2:10" s="7" customFormat="1" ht="15" x14ac:dyDescent="0.25">
      <c r="B84" s="39" t="s">
        <v>145</v>
      </c>
      <c r="C84" s="28" t="s">
        <v>146</v>
      </c>
      <c r="D84" s="29"/>
      <c r="E84" s="30">
        <v>4687</v>
      </c>
      <c r="F84" s="35"/>
      <c r="G84" s="58">
        <f t="shared" si="3"/>
        <v>0</v>
      </c>
      <c r="H84" s="33">
        <v>0</v>
      </c>
      <c r="I84" s="32">
        <f t="shared" si="2"/>
        <v>0</v>
      </c>
      <c r="J84" s="36"/>
    </row>
    <row r="85" spans="2:10" s="7" customFormat="1" ht="15" x14ac:dyDescent="0.25">
      <c r="B85" s="39" t="s">
        <v>147</v>
      </c>
      <c r="C85" s="28" t="s">
        <v>148</v>
      </c>
      <c r="D85" s="51"/>
      <c r="E85" s="30">
        <v>31364</v>
      </c>
      <c r="F85" s="35"/>
      <c r="G85" s="58">
        <f t="shared" si="3"/>
        <v>0</v>
      </c>
      <c r="H85" s="33">
        <v>0</v>
      </c>
      <c r="I85" s="32">
        <f t="shared" si="2"/>
        <v>0</v>
      </c>
      <c r="J85" s="36"/>
    </row>
    <row r="86" spans="2:10" s="7" customFormat="1" ht="15" x14ac:dyDescent="0.25">
      <c r="B86" s="39" t="s">
        <v>149</v>
      </c>
      <c r="C86" s="28" t="s">
        <v>150</v>
      </c>
      <c r="D86" s="29"/>
      <c r="E86" s="30">
        <v>1450</v>
      </c>
      <c r="F86" s="35"/>
      <c r="G86" s="58">
        <f t="shared" si="3"/>
        <v>0</v>
      </c>
      <c r="H86" s="33">
        <v>0</v>
      </c>
      <c r="I86" s="32">
        <f t="shared" si="2"/>
        <v>0</v>
      </c>
      <c r="J86" s="36"/>
    </row>
    <row r="87" spans="2:10" s="7" customFormat="1" ht="15" x14ac:dyDescent="0.25">
      <c r="B87" s="39"/>
      <c r="C87" s="53" t="s">
        <v>151</v>
      </c>
      <c r="D87" s="54"/>
      <c r="E87" s="55"/>
      <c r="F87" s="55"/>
      <c r="G87" s="55"/>
      <c r="H87" s="55"/>
      <c r="I87" s="55"/>
      <c r="J87" s="56"/>
    </row>
    <row r="88" spans="2:10" s="7" customFormat="1" ht="15" x14ac:dyDescent="0.25">
      <c r="B88" s="39" t="s">
        <v>152</v>
      </c>
      <c r="C88" s="28" t="s">
        <v>153</v>
      </c>
      <c r="D88" s="51"/>
      <c r="E88" s="30">
        <v>6000</v>
      </c>
      <c r="F88" s="35"/>
      <c r="G88" s="58">
        <f t="shared" si="3"/>
        <v>0</v>
      </c>
      <c r="H88" s="33">
        <v>0</v>
      </c>
      <c r="I88" s="32">
        <f t="shared" si="2"/>
        <v>0</v>
      </c>
      <c r="J88" s="36"/>
    </row>
    <row r="89" spans="2:10" s="7" customFormat="1" ht="15" x14ac:dyDescent="0.25">
      <c r="B89" s="39" t="s">
        <v>154</v>
      </c>
      <c r="C89" s="28" t="s">
        <v>155</v>
      </c>
      <c r="D89" s="51"/>
      <c r="E89" s="30">
        <v>7500</v>
      </c>
      <c r="F89" s="35"/>
      <c r="G89" s="58">
        <f t="shared" si="3"/>
        <v>0</v>
      </c>
      <c r="H89" s="33">
        <v>0</v>
      </c>
      <c r="I89" s="32">
        <f>G89*(1-H89)</f>
        <v>0</v>
      </c>
      <c r="J89" s="36"/>
    </row>
    <row r="90" spans="2:10" s="7" customFormat="1" ht="15" x14ac:dyDescent="0.25">
      <c r="B90" s="39" t="s">
        <v>156</v>
      </c>
      <c r="C90" s="28" t="s">
        <v>157</v>
      </c>
      <c r="D90" s="51"/>
      <c r="E90" s="30">
        <v>17587.5</v>
      </c>
      <c r="F90" s="35"/>
      <c r="G90" s="58">
        <f t="shared" si="3"/>
        <v>0</v>
      </c>
      <c r="H90" s="33">
        <v>0</v>
      </c>
      <c r="I90" s="32">
        <f>G90*(1-H90)</f>
        <v>0</v>
      </c>
      <c r="J90" s="36"/>
    </row>
    <row r="91" spans="2:10" s="7" customFormat="1" ht="15" x14ac:dyDescent="0.25">
      <c r="B91" s="39" t="s">
        <v>158</v>
      </c>
      <c r="C91" s="28" t="s">
        <v>159</v>
      </c>
      <c r="D91" s="51"/>
      <c r="E91" s="30">
        <v>27800</v>
      </c>
      <c r="F91" s="35"/>
      <c r="G91" s="58">
        <f t="shared" si="3"/>
        <v>0</v>
      </c>
      <c r="H91" s="33">
        <v>0</v>
      </c>
      <c r="I91" s="32">
        <f>G91*(1-H91)</f>
        <v>0</v>
      </c>
      <c r="J91" s="36"/>
    </row>
    <row r="92" spans="2:10" s="7" customFormat="1" ht="15" x14ac:dyDescent="0.25">
      <c r="B92" s="39"/>
      <c r="C92" s="53" t="s">
        <v>160</v>
      </c>
      <c r="D92" s="54"/>
      <c r="E92" s="55"/>
      <c r="F92" s="55"/>
      <c r="G92" s="55"/>
      <c r="H92" s="55"/>
      <c r="I92" s="55"/>
      <c r="J92" s="56"/>
    </row>
    <row r="93" spans="2:10" s="7" customFormat="1" ht="15" x14ac:dyDescent="0.25">
      <c r="B93" s="39" t="s">
        <v>161</v>
      </c>
      <c r="C93" s="28" t="s">
        <v>162</v>
      </c>
      <c r="D93" s="29"/>
      <c r="E93" s="30">
        <v>9650</v>
      </c>
      <c r="F93" s="35"/>
      <c r="G93" s="58">
        <f t="shared" si="3"/>
        <v>0</v>
      </c>
      <c r="H93" s="33">
        <v>0</v>
      </c>
      <c r="I93" s="32">
        <f t="shared" ref="I93" si="5">G93*(1-H93)</f>
        <v>0</v>
      </c>
      <c r="J93" s="36"/>
    </row>
    <row r="94" spans="2:10" s="7" customFormat="1" ht="15" x14ac:dyDescent="0.25">
      <c r="B94" s="39" t="s">
        <v>163</v>
      </c>
      <c r="C94" s="28" t="s">
        <v>164</v>
      </c>
      <c r="D94" s="51"/>
      <c r="E94" s="30">
        <v>12337.5</v>
      </c>
      <c r="F94" s="35"/>
      <c r="G94" s="58">
        <f t="shared" si="3"/>
        <v>0</v>
      </c>
      <c r="H94" s="33">
        <v>0</v>
      </c>
      <c r="I94" s="32">
        <f t="shared" si="2"/>
        <v>0</v>
      </c>
      <c r="J94" s="36"/>
    </row>
    <row r="95" spans="2:10" s="7" customFormat="1" ht="15" x14ac:dyDescent="0.25">
      <c r="B95" s="39" t="s">
        <v>165</v>
      </c>
      <c r="C95" s="28" t="s">
        <v>166</v>
      </c>
      <c r="D95" s="51"/>
      <c r="E95" s="30">
        <v>28335</v>
      </c>
      <c r="F95" s="35"/>
      <c r="G95" s="58">
        <f t="shared" si="3"/>
        <v>0</v>
      </c>
      <c r="H95" s="33">
        <v>0</v>
      </c>
      <c r="I95" s="32">
        <f>G95*(1-H95)</f>
        <v>0</v>
      </c>
      <c r="J95" s="36"/>
    </row>
    <row r="96" spans="2:10" ht="15" x14ac:dyDescent="0.25">
      <c r="B96" s="39"/>
      <c r="C96" s="53" t="s">
        <v>167</v>
      </c>
      <c r="D96" s="54"/>
      <c r="E96" s="55"/>
      <c r="F96" s="55"/>
      <c r="G96" s="55"/>
      <c r="H96" s="55"/>
      <c r="I96" s="55"/>
      <c r="J96" s="56"/>
    </row>
    <row r="97" spans="1:11" ht="15" x14ac:dyDescent="0.25">
      <c r="B97" s="39" t="s">
        <v>168</v>
      </c>
      <c r="C97" s="28" t="s">
        <v>169</v>
      </c>
      <c r="D97" s="51"/>
      <c r="E97" s="30">
        <v>9980</v>
      </c>
      <c r="F97" s="35"/>
      <c r="G97" s="58">
        <f t="shared" si="3"/>
        <v>0</v>
      </c>
      <c r="H97" s="33">
        <v>0</v>
      </c>
      <c r="I97" s="32">
        <f t="shared" si="2"/>
        <v>0</v>
      </c>
      <c r="J97" s="36"/>
    </row>
    <row r="98" spans="1:11" ht="15" x14ac:dyDescent="0.25">
      <c r="B98" s="39" t="s">
        <v>170</v>
      </c>
      <c r="C98" s="59" t="s">
        <v>199</v>
      </c>
      <c r="D98" s="51"/>
      <c r="E98" s="30">
        <v>11539.5</v>
      </c>
      <c r="F98" s="35"/>
      <c r="G98" s="58">
        <f t="shared" si="3"/>
        <v>0</v>
      </c>
      <c r="H98" s="33">
        <v>0</v>
      </c>
      <c r="I98" s="32">
        <f t="shared" si="2"/>
        <v>0</v>
      </c>
      <c r="J98" s="36"/>
    </row>
    <row r="99" spans="1:11" ht="15" x14ac:dyDescent="0.25">
      <c r="B99" s="39" t="s">
        <v>171</v>
      </c>
      <c r="C99" s="28" t="s">
        <v>172</v>
      </c>
      <c r="D99" s="51"/>
      <c r="E99" s="30">
        <v>3850</v>
      </c>
      <c r="F99" s="35"/>
      <c r="G99" s="58">
        <f t="shared" si="3"/>
        <v>0</v>
      </c>
      <c r="H99" s="33">
        <v>0</v>
      </c>
      <c r="I99" s="32">
        <f t="shared" si="2"/>
        <v>0</v>
      </c>
      <c r="J99" s="36"/>
    </row>
    <row r="100" spans="1:11" ht="15" x14ac:dyDescent="0.25">
      <c r="B100" s="39"/>
      <c r="C100" s="53" t="s">
        <v>173</v>
      </c>
      <c r="D100" s="54"/>
      <c r="E100" s="55"/>
      <c r="F100" s="55"/>
      <c r="G100" s="55"/>
      <c r="H100" s="55"/>
      <c r="I100" s="55"/>
      <c r="J100" s="56"/>
    </row>
    <row r="101" spans="1:11" ht="15" x14ac:dyDescent="0.25">
      <c r="B101" s="39" t="s">
        <v>174</v>
      </c>
      <c r="C101" s="28" t="s">
        <v>175</v>
      </c>
      <c r="D101" s="51"/>
      <c r="E101" s="30">
        <v>5950</v>
      </c>
      <c r="F101" s="35"/>
      <c r="G101" s="58">
        <f t="shared" si="3"/>
        <v>0</v>
      </c>
      <c r="H101" s="33">
        <v>0</v>
      </c>
      <c r="I101" s="32">
        <f t="shared" si="2"/>
        <v>0</v>
      </c>
      <c r="J101" s="34"/>
    </row>
    <row r="102" spans="1:11" ht="15" x14ac:dyDescent="0.25">
      <c r="B102" s="39" t="s">
        <v>176</v>
      </c>
      <c r="C102" s="28" t="s">
        <v>177</v>
      </c>
      <c r="D102" s="51"/>
      <c r="E102" s="30">
        <v>5740</v>
      </c>
      <c r="F102" s="35"/>
      <c r="G102" s="58">
        <f t="shared" si="3"/>
        <v>0</v>
      </c>
      <c r="H102" s="33">
        <v>0</v>
      </c>
      <c r="I102" s="32">
        <f t="shared" si="2"/>
        <v>0</v>
      </c>
      <c r="J102" s="36"/>
    </row>
    <row r="103" spans="1:11" ht="15" x14ac:dyDescent="0.25">
      <c r="B103" s="39" t="s">
        <v>178</v>
      </c>
      <c r="C103" s="60" t="s">
        <v>179</v>
      </c>
      <c r="D103" s="61"/>
      <c r="E103" s="30">
        <v>1950</v>
      </c>
      <c r="F103" s="35"/>
      <c r="G103" s="58">
        <f t="shared" si="3"/>
        <v>0</v>
      </c>
      <c r="H103" s="33">
        <v>0</v>
      </c>
      <c r="I103" s="32">
        <f t="shared" si="2"/>
        <v>0</v>
      </c>
      <c r="J103" s="36"/>
    </row>
    <row r="104" spans="1:11" ht="15" x14ac:dyDescent="0.25">
      <c r="B104" s="39"/>
      <c r="C104" s="53" t="s">
        <v>180</v>
      </c>
      <c r="D104" s="54"/>
      <c r="E104" s="55"/>
      <c r="F104" s="55"/>
      <c r="G104" s="55"/>
      <c r="H104" s="55"/>
      <c r="I104" s="55"/>
      <c r="J104" s="56"/>
    </row>
    <row r="105" spans="1:11" ht="15" x14ac:dyDescent="0.25">
      <c r="B105" s="39" t="s">
        <v>181</v>
      </c>
      <c r="C105" s="28" t="s">
        <v>182</v>
      </c>
      <c r="D105" s="29"/>
      <c r="E105" s="30">
        <v>17797.5</v>
      </c>
      <c r="F105" s="35"/>
      <c r="G105" s="58">
        <f t="shared" si="3"/>
        <v>0</v>
      </c>
      <c r="H105" s="33">
        <v>0</v>
      </c>
      <c r="I105" s="32">
        <f t="shared" si="2"/>
        <v>0</v>
      </c>
      <c r="J105" s="36"/>
    </row>
    <row r="106" spans="1:11" ht="15" x14ac:dyDescent="0.25">
      <c r="B106" s="39" t="s">
        <v>183</v>
      </c>
      <c r="C106" s="28" t="s">
        <v>184</v>
      </c>
      <c r="D106" s="29"/>
      <c r="E106" s="30">
        <v>6420</v>
      </c>
      <c r="F106" s="35"/>
      <c r="G106" s="58">
        <f t="shared" si="3"/>
        <v>0</v>
      </c>
      <c r="H106" s="33">
        <v>0</v>
      </c>
      <c r="I106" s="32">
        <f t="shared" si="2"/>
        <v>0</v>
      </c>
      <c r="J106" s="36"/>
    </row>
    <row r="107" spans="1:11" ht="15" x14ac:dyDescent="0.25">
      <c r="B107" s="39"/>
      <c r="C107" s="53" t="s">
        <v>185</v>
      </c>
      <c r="D107" s="54"/>
      <c r="E107" s="55"/>
      <c r="F107" s="55"/>
      <c r="G107" s="55"/>
      <c r="H107" s="55"/>
      <c r="I107" s="55"/>
      <c r="J107" s="56"/>
    </row>
    <row r="108" spans="1:11" ht="15" x14ac:dyDescent="0.25">
      <c r="B108" s="39" t="s">
        <v>186</v>
      </c>
      <c r="C108" s="62" t="s">
        <v>187</v>
      </c>
      <c r="D108" s="63"/>
      <c r="E108" s="30">
        <v>2625</v>
      </c>
      <c r="F108" s="35"/>
      <c r="G108" s="58">
        <f t="shared" si="3"/>
        <v>0</v>
      </c>
      <c r="H108" s="33"/>
      <c r="I108" s="32">
        <f t="shared" si="2"/>
        <v>0</v>
      </c>
      <c r="J108" s="36"/>
    </row>
    <row r="109" spans="1:11" ht="15" x14ac:dyDescent="0.25">
      <c r="B109" s="22"/>
      <c r="C109" s="23"/>
      <c r="D109" s="37"/>
      <c r="E109" s="23"/>
      <c r="F109" s="23"/>
      <c r="G109" s="23"/>
      <c r="H109" s="23"/>
      <c r="I109" s="23"/>
      <c r="J109" s="38"/>
    </row>
    <row r="110" spans="1:11" s="70" customFormat="1" ht="15" x14ac:dyDescent="0.2">
      <c r="A110" s="64"/>
      <c r="B110" s="65"/>
      <c r="C110" s="28" t="s">
        <v>188</v>
      </c>
      <c r="D110" s="29"/>
      <c r="E110" s="30"/>
      <c r="F110" s="35"/>
      <c r="G110" s="66">
        <f>SUM(G11:G107)</f>
        <v>712500</v>
      </c>
      <c r="H110" s="67"/>
      <c r="I110" s="68">
        <f>SUM(I11:I107)</f>
        <v>712500</v>
      </c>
      <c r="J110" s="69"/>
      <c r="K110" s="64"/>
    </row>
    <row r="111" spans="1:11" s="7" customFormat="1" ht="15" x14ac:dyDescent="0.25">
      <c r="B111" s="39" t="s">
        <v>189</v>
      </c>
      <c r="C111" s="71" t="s">
        <v>190</v>
      </c>
      <c r="D111" s="72"/>
      <c r="E111" s="30">
        <v>25278.75</v>
      </c>
      <c r="F111" s="35" t="s">
        <v>17</v>
      </c>
      <c r="G111" s="73">
        <f>I111</f>
        <v>25278.75</v>
      </c>
      <c r="H111" s="74"/>
      <c r="I111" s="75">
        <f>IF(I110=0,0,E111)</f>
        <v>25278.75</v>
      </c>
      <c r="J111" s="69"/>
    </row>
    <row r="112" spans="1:11" s="7" customFormat="1" ht="15" x14ac:dyDescent="0.25">
      <c r="B112" s="65"/>
      <c r="C112" s="76" t="s">
        <v>191</v>
      </c>
      <c r="D112" s="77"/>
      <c r="E112" s="78"/>
      <c r="F112" s="46"/>
      <c r="G112" s="79"/>
      <c r="H112" s="80"/>
      <c r="I112" s="81"/>
      <c r="J112" s="82"/>
    </row>
    <row r="113" spans="2:10" s="92" customFormat="1" ht="30" customHeight="1" x14ac:dyDescent="0.3">
      <c r="B113" s="83"/>
      <c r="C113" s="84" t="s">
        <v>192</v>
      </c>
      <c r="D113" s="85"/>
      <c r="E113" s="86"/>
      <c r="F113" s="87"/>
      <c r="G113" s="88"/>
      <c r="H113" s="89"/>
      <c r="I113" s="90">
        <f>I110+I111</f>
        <v>737778.75</v>
      </c>
      <c r="J113" s="91"/>
    </row>
    <row r="114" spans="2:10" s="7" customFormat="1" x14ac:dyDescent="0.25">
      <c r="B114" s="93"/>
      <c r="C114" s="16"/>
      <c r="D114" s="77"/>
      <c r="E114" s="94"/>
      <c r="F114" s="95"/>
      <c r="G114" s="96"/>
      <c r="I114" s="97"/>
    </row>
    <row r="115" spans="2:10" s="7" customFormat="1" x14ac:dyDescent="0.25">
      <c r="B115" s="93"/>
      <c r="C115" s="16"/>
      <c r="D115" s="77"/>
      <c r="E115" s="94"/>
      <c r="F115" s="95"/>
      <c r="G115" s="96"/>
      <c r="I115" s="97"/>
    </row>
    <row r="116" spans="2:10" s="7" customFormat="1" x14ac:dyDescent="0.25">
      <c r="B116" s="93"/>
      <c r="C116" s="16"/>
      <c r="D116" s="77"/>
      <c r="E116" s="94"/>
      <c r="F116" s="95"/>
      <c r="G116" s="96"/>
    </row>
    <row r="117" spans="2:10" s="7" customFormat="1" x14ac:dyDescent="0.25">
      <c r="B117" s="93"/>
      <c r="C117" s="16"/>
      <c r="D117" s="77"/>
      <c r="E117" s="94"/>
      <c r="F117" s="95"/>
      <c r="G117" s="96"/>
    </row>
    <row r="118" spans="2:10" s="7" customFormat="1" x14ac:dyDescent="0.25">
      <c r="B118" s="93"/>
      <c r="C118" s="16"/>
      <c r="D118" s="77"/>
      <c r="E118" s="94"/>
      <c r="F118" s="95"/>
      <c r="G118" s="96"/>
    </row>
    <row r="119" spans="2:10" s="7" customFormat="1" x14ac:dyDescent="0.25">
      <c r="B119" s="93"/>
      <c r="C119" s="16"/>
      <c r="D119" s="77"/>
      <c r="E119" s="94"/>
      <c r="F119" s="95"/>
      <c r="G119" s="96"/>
    </row>
    <row r="120" spans="2:10" s="7" customFormat="1" x14ac:dyDescent="0.25">
      <c r="B120" s="93"/>
      <c r="C120" s="16"/>
      <c r="D120" s="77"/>
      <c r="E120" s="94"/>
      <c r="F120" s="95"/>
      <c r="G120" s="96"/>
    </row>
    <row r="121" spans="2:10" s="7" customFormat="1" x14ac:dyDescent="0.25">
      <c r="B121" s="93"/>
      <c r="C121" s="16"/>
      <c r="D121" s="77"/>
      <c r="E121" s="94"/>
      <c r="F121" s="95"/>
      <c r="G121" s="96"/>
    </row>
    <row r="122" spans="2:10" s="7" customFormat="1" x14ac:dyDescent="0.25">
      <c r="B122" s="93"/>
      <c r="C122" s="16"/>
      <c r="D122" s="77"/>
      <c r="E122" s="94"/>
      <c r="F122" s="95"/>
      <c r="G122" s="96"/>
    </row>
    <row r="123" spans="2:10" s="7" customFormat="1" x14ac:dyDescent="0.25">
      <c r="B123" s="93"/>
      <c r="C123" s="16"/>
      <c r="D123" s="77"/>
      <c r="E123" s="94"/>
      <c r="F123" s="95"/>
      <c r="G123" s="96"/>
    </row>
    <row r="124" spans="2:10" s="7" customFormat="1" x14ac:dyDescent="0.25">
      <c r="B124" s="93"/>
      <c r="C124" s="16"/>
      <c r="D124" s="77"/>
      <c r="E124" s="94"/>
      <c r="F124" s="95"/>
      <c r="G124" s="96"/>
    </row>
    <row r="125" spans="2:10" s="7" customFormat="1" x14ac:dyDescent="0.25">
      <c r="B125" s="93"/>
      <c r="C125" s="16"/>
      <c r="D125" s="77"/>
      <c r="E125" s="94"/>
      <c r="F125" s="95"/>
      <c r="G125" s="96"/>
    </row>
    <row r="126" spans="2:10" s="7" customFormat="1" x14ac:dyDescent="0.25">
      <c r="B126" s="93"/>
      <c r="C126" s="16"/>
      <c r="D126" s="77"/>
      <c r="E126" s="94"/>
      <c r="F126" s="95"/>
    </row>
    <row r="127" spans="2:10" s="7" customFormat="1" x14ac:dyDescent="0.25">
      <c r="B127" s="93"/>
      <c r="C127" s="16"/>
      <c r="D127" s="77"/>
      <c r="E127" s="94"/>
      <c r="F127" s="95"/>
    </row>
    <row r="128" spans="2:10" s="7" customFormat="1" x14ac:dyDescent="0.25">
      <c r="B128" s="93"/>
      <c r="C128" s="16"/>
      <c r="D128" s="77"/>
      <c r="E128" s="94"/>
      <c r="F128" s="95"/>
    </row>
    <row r="129" spans="2:6" s="7" customFormat="1" x14ac:dyDescent="0.25">
      <c r="B129" s="93"/>
      <c r="C129" s="16"/>
      <c r="D129" s="77"/>
      <c r="E129" s="94"/>
      <c r="F129" s="95"/>
    </row>
    <row r="130" spans="2:6" s="7" customFormat="1" x14ac:dyDescent="0.25">
      <c r="B130" s="93"/>
      <c r="C130" s="16"/>
      <c r="D130" s="77"/>
      <c r="E130" s="94"/>
      <c r="F130" s="95"/>
    </row>
    <row r="131" spans="2:6" s="7" customFormat="1" x14ac:dyDescent="0.25">
      <c r="B131" s="93"/>
      <c r="C131" s="16"/>
      <c r="D131" s="77"/>
      <c r="E131" s="94"/>
      <c r="F131" s="95"/>
    </row>
    <row r="132" spans="2:6" s="7" customFormat="1" x14ac:dyDescent="0.25">
      <c r="B132" s="93"/>
      <c r="C132" s="16"/>
      <c r="D132" s="77"/>
      <c r="E132" s="94"/>
      <c r="F132" s="95"/>
    </row>
    <row r="133" spans="2:6" s="7" customFormat="1" x14ac:dyDescent="0.25">
      <c r="B133" s="93"/>
      <c r="C133" s="16"/>
      <c r="D133" s="77"/>
      <c r="E133" s="94"/>
      <c r="F133" s="95"/>
    </row>
    <row r="134" spans="2:6" s="7" customFormat="1" x14ac:dyDescent="0.25">
      <c r="B134" s="93"/>
      <c r="C134" s="16"/>
      <c r="D134" s="77"/>
      <c r="E134" s="94"/>
      <c r="F134" s="95"/>
    </row>
    <row r="135" spans="2:6" s="7" customFormat="1" x14ac:dyDescent="0.25">
      <c r="B135" s="93"/>
      <c r="C135" s="16"/>
      <c r="D135" s="77"/>
      <c r="E135" s="94"/>
      <c r="F135" s="95"/>
    </row>
    <row r="136" spans="2:6" s="7" customFormat="1" x14ac:dyDescent="0.25">
      <c r="B136" s="93"/>
      <c r="C136" s="16"/>
      <c r="D136" s="77"/>
      <c r="E136" s="94"/>
      <c r="F136" s="95"/>
    </row>
    <row r="137" spans="2:6" s="7" customFormat="1" x14ac:dyDescent="0.25">
      <c r="B137" s="93"/>
      <c r="C137" s="16"/>
      <c r="D137" s="77"/>
      <c r="E137" s="94"/>
      <c r="F137" s="95"/>
    </row>
    <row r="138" spans="2:6" s="7" customFormat="1" x14ac:dyDescent="0.25">
      <c r="B138" s="93"/>
      <c r="C138" s="16"/>
      <c r="D138" s="77"/>
      <c r="E138" s="94"/>
      <c r="F138" s="95"/>
    </row>
    <row r="139" spans="2:6" s="7" customFormat="1" x14ac:dyDescent="0.25">
      <c r="B139" s="93"/>
      <c r="C139" s="16"/>
      <c r="D139" s="77"/>
      <c r="E139" s="94"/>
      <c r="F139" s="95"/>
    </row>
    <row r="140" spans="2:6" s="7" customFormat="1" x14ac:dyDescent="0.25">
      <c r="B140" s="93"/>
      <c r="C140" s="16"/>
      <c r="D140" s="77"/>
      <c r="E140" s="94"/>
      <c r="F140" s="95"/>
    </row>
    <row r="141" spans="2:6" s="7" customFormat="1" x14ac:dyDescent="0.25">
      <c r="B141" s="93"/>
      <c r="C141" s="16"/>
      <c r="D141" s="77"/>
      <c r="E141" s="94"/>
      <c r="F141" s="95"/>
    </row>
    <row r="142" spans="2:6" s="7" customFormat="1" x14ac:dyDescent="0.25">
      <c r="B142" s="93"/>
      <c r="C142" s="16"/>
      <c r="D142" s="77"/>
      <c r="E142" s="94"/>
      <c r="F142" s="95"/>
    </row>
    <row r="143" spans="2:6" s="7" customFormat="1" x14ac:dyDescent="0.25">
      <c r="B143" s="93"/>
      <c r="C143" s="16"/>
      <c r="D143" s="77"/>
      <c r="E143" s="94"/>
      <c r="F143" s="95"/>
    </row>
    <row r="144" spans="2:6" s="7" customFormat="1" x14ac:dyDescent="0.25">
      <c r="B144" s="93"/>
      <c r="C144" s="16"/>
      <c r="D144" s="77"/>
      <c r="E144" s="94"/>
      <c r="F144" s="95"/>
    </row>
    <row r="145" spans="2:6" s="7" customFormat="1" x14ac:dyDescent="0.25">
      <c r="B145" s="93"/>
      <c r="C145" s="16"/>
      <c r="D145" s="77"/>
      <c r="E145" s="94"/>
      <c r="F145" s="95"/>
    </row>
    <row r="146" spans="2:6" s="7" customFormat="1" x14ac:dyDescent="0.25">
      <c r="B146" s="93"/>
      <c r="C146" s="16"/>
      <c r="D146" s="77"/>
      <c r="E146" s="94"/>
      <c r="F146" s="95"/>
    </row>
    <row r="147" spans="2:6" s="7" customFormat="1" x14ac:dyDescent="0.25">
      <c r="B147" s="93"/>
      <c r="C147" s="16"/>
      <c r="D147" s="77"/>
      <c r="E147" s="94"/>
      <c r="F147" s="95"/>
    </row>
    <row r="148" spans="2:6" s="7" customFormat="1" x14ac:dyDescent="0.25">
      <c r="B148" s="93"/>
      <c r="C148" s="16"/>
      <c r="D148" s="77"/>
      <c r="E148" s="94"/>
      <c r="F148" s="95"/>
    </row>
    <row r="149" spans="2:6" s="7" customFormat="1" x14ac:dyDescent="0.25">
      <c r="B149" s="93"/>
      <c r="C149" s="16"/>
      <c r="D149" s="77"/>
      <c r="E149" s="94"/>
      <c r="F149" s="95"/>
    </row>
    <row r="150" spans="2:6" s="7" customFormat="1" x14ac:dyDescent="0.25">
      <c r="B150" s="93"/>
      <c r="C150" s="16"/>
      <c r="D150" s="77"/>
      <c r="E150" s="94"/>
      <c r="F150" s="95"/>
    </row>
    <row r="151" spans="2:6" s="7" customFormat="1" x14ac:dyDescent="0.25">
      <c r="B151" s="93"/>
      <c r="C151" s="16"/>
      <c r="D151" s="77"/>
      <c r="E151" s="94"/>
      <c r="F151" s="95"/>
    </row>
    <row r="152" spans="2:6" s="7" customFormat="1" x14ac:dyDescent="0.25">
      <c r="B152" s="93"/>
      <c r="C152" s="16"/>
      <c r="D152" s="77"/>
      <c r="E152" s="94"/>
      <c r="F152" s="95"/>
    </row>
    <row r="153" spans="2:6" s="7" customFormat="1" x14ac:dyDescent="0.25">
      <c r="B153" s="93"/>
      <c r="C153" s="16"/>
      <c r="D153" s="77"/>
      <c r="E153" s="94"/>
      <c r="F153" s="95"/>
    </row>
    <row r="154" spans="2:6" s="7" customFormat="1" x14ac:dyDescent="0.25">
      <c r="B154" s="93"/>
      <c r="C154" s="16"/>
      <c r="D154" s="77"/>
      <c r="E154" s="94"/>
      <c r="F154" s="95"/>
    </row>
    <row r="155" spans="2:6" s="7" customFormat="1" x14ac:dyDescent="0.25">
      <c r="B155" s="93"/>
      <c r="C155" s="16"/>
      <c r="D155" s="77"/>
      <c r="E155" s="94"/>
      <c r="F155" s="95"/>
    </row>
    <row r="156" spans="2:6" s="7" customFormat="1" x14ac:dyDescent="0.25">
      <c r="B156" s="93"/>
      <c r="C156" s="16"/>
      <c r="D156" s="77"/>
      <c r="E156" s="94"/>
      <c r="F156" s="95"/>
    </row>
    <row r="157" spans="2:6" s="7" customFormat="1" x14ac:dyDescent="0.25">
      <c r="B157" s="93"/>
      <c r="C157" s="16"/>
      <c r="D157" s="77"/>
      <c r="E157" s="94"/>
      <c r="F157" s="95"/>
    </row>
    <row r="158" spans="2:6" s="7" customFormat="1" x14ac:dyDescent="0.25">
      <c r="B158" s="93"/>
      <c r="C158" s="16"/>
      <c r="D158" s="77"/>
      <c r="E158" s="94"/>
      <c r="F158" s="95"/>
    </row>
    <row r="159" spans="2:6" s="7" customFormat="1" x14ac:dyDescent="0.25">
      <c r="B159" s="93"/>
      <c r="C159" s="16"/>
      <c r="D159" s="77"/>
      <c r="E159" s="94"/>
      <c r="F159" s="95"/>
    </row>
    <row r="160" spans="2:6" s="7" customFormat="1" x14ac:dyDescent="0.25">
      <c r="B160" s="93"/>
      <c r="C160" s="16"/>
      <c r="D160" s="77"/>
      <c r="E160" s="94"/>
      <c r="F160" s="95"/>
    </row>
    <row r="161" spans="2:6" s="7" customFormat="1" x14ac:dyDescent="0.25">
      <c r="B161" s="93"/>
      <c r="C161" s="16"/>
      <c r="D161" s="77"/>
      <c r="E161" s="94"/>
      <c r="F161" s="95"/>
    </row>
    <row r="162" spans="2:6" s="7" customFormat="1" x14ac:dyDescent="0.25">
      <c r="B162" s="93"/>
      <c r="C162" s="16"/>
      <c r="D162" s="77"/>
      <c r="E162" s="94"/>
      <c r="F162" s="95"/>
    </row>
    <row r="163" spans="2:6" s="7" customFormat="1" x14ac:dyDescent="0.25">
      <c r="B163" s="93"/>
      <c r="C163" s="16"/>
      <c r="D163" s="77"/>
      <c r="E163" s="94"/>
      <c r="F163" s="95"/>
    </row>
    <row r="164" spans="2:6" s="7" customFormat="1" x14ac:dyDescent="0.25">
      <c r="B164" s="93"/>
      <c r="C164" s="16"/>
      <c r="D164" s="77"/>
      <c r="E164" s="94"/>
      <c r="F164" s="95"/>
    </row>
    <row r="165" spans="2:6" s="7" customFormat="1" x14ac:dyDescent="0.25">
      <c r="B165" s="93"/>
      <c r="C165" s="16"/>
      <c r="D165" s="77"/>
      <c r="E165" s="94"/>
      <c r="F165" s="95"/>
    </row>
    <row r="166" spans="2:6" s="7" customFormat="1" x14ac:dyDescent="0.25">
      <c r="B166" s="93"/>
      <c r="C166" s="16"/>
      <c r="D166" s="77"/>
      <c r="E166" s="94"/>
      <c r="F166" s="95"/>
    </row>
    <row r="167" spans="2:6" s="7" customFormat="1" x14ac:dyDescent="0.25">
      <c r="B167" s="93"/>
      <c r="C167" s="16"/>
      <c r="D167" s="77"/>
      <c r="E167" s="94"/>
      <c r="F167" s="95"/>
    </row>
    <row r="168" spans="2:6" s="7" customFormat="1" x14ac:dyDescent="0.25">
      <c r="B168" s="93"/>
      <c r="C168" s="16"/>
      <c r="D168" s="77"/>
      <c r="E168" s="94"/>
      <c r="F168" s="95"/>
    </row>
    <row r="169" spans="2:6" s="7" customFormat="1" x14ac:dyDescent="0.25">
      <c r="B169" s="93"/>
      <c r="C169" s="16"/>
      <c r="D169" s="77"/>
      <c r="E169" s="94"/>
      <c r="F169" s="95"/>
    </row>
    <row r="170" spans="2:6" s="7" customFormat="1" x14ac:dyDescent="0.25">
      <c r="B170" s="93"/>
      <c r="C170" s="16"/>
      <c r="D170" s="77"/>
      <c r="E170" s="94"/>
      <c r="F170" s="95"/>
    </row>
    <row r="171" spans="2:6" s="7" customFormat="1" x14ac:dyDescent="0.25">
      <c r="B171" s="93"/>
      <c r="C171" s="16"/>
      <c r="D171" s="77"/>
      <c r="E171" s="94"/>
      <c r="F171" s="95"/>
    </row>
    <row r="172" spans="2:6" s="7" customFormat="1" x14ac:dyDescent="0.25">
      <c r="B172" s="93"/>
      <c r="C172" s="16"/>
      <c r="D172" s="77"/>
      <c r="E172" s="94"/>
      <c r="F172" s="95"/>
    </row>
    <row r="173" spans="2:6" s="7" customFormat="1" x14ac:dyDescent="0.25">
      <c r="B173" s="93"/>
      <c r="C173" s="16"/>
      <c r="D173" s="77"/>
      <c r="E173" s="94"/>
      <c r="F173" s="95"/>
    </row>
    <row r="174" spans="2:6" s="7" customFormat="1" x14ac:dyDescent="0.25">
      <c r="B174" s="93"/>
      <c r="C174" s="16"/>
      <c r="D174" s="77"/>
      <c r="E174" s="94"/>
      <c r="F174" s="95"/>
    </row>
    <row r="175" spans="2:6" s="7" customFormat="1" x14ac:dyDescent="0.25">
      <c r="B175" s="93"/>
      <c r="C175" s="16"/>
      <c r="D175" s="77"/>
      <c r="E175" s="94"/>
      <c r="F175" s="95"/>
    </row>
    <row r="176" spans="2:6" s="7" customFormat="1" x14ac:dyDescent="0.25">
      <c r="B176" s="93"/>
      <c r="C176" s="16"/>
      <c r="D176" s="77"/>
      <c r="E176" s="94"/>
      <c r="F176" s="95"/>
    </row>
    <row r="177" spans="2:6" s="7" customFormat="1" x14ac:dyDescent="0.25">
      <c r="B177" s="93"/>
      <c r="C177" s="16"/>
      <c r="D177" s="77"/>
      <c r="E177" s="94"/>
      <c r="F177" s="95"/>
    </row>
    <row r="178" spans="2:6" s="7" customFormat="1" x14ac:dyDescent="0.25">
      <c r="B178" s="93"/>
      <c r="C178" s="16"/>
      <c r="D178" s="77"/>
      <c r="E178" s="94"/>
      <c r="F178" s="95"/>
    </row>
    <row r="179" spans="2:6" s="7" customFormat="1" x14ac:dyDescent="0.25">
      <c r="B179" s="93"/>
      <c r="C179" s="16"/>
      <c r="D179" s="77"/>
      <c r="E179" s="94"/>
      <c r="F179" s="95"/>
    </row>
    <row r="180" spans="2:6" s="7" customFormat="1" x14ac:dyDescent="0.25">
      <c r="B180" s="93"/>
      <c r="C180" s="16"/>
      <c r="D180" s="77"/>
      <c r="E180" s="94"/>
      <c r="F180" s="95"/>
    </row>
    <row r="181" spans="2:6" s="7" customFormat="1" x14ac:dyDescent="0.25">
      <c r="B181" s="93"/>
      <c r="C181" s="16"/>
      <c r="D181" s="77"/>
      <c r="E181" s="94"/>
      <c r="F181" s="95"/>
    </row>
    <row r="182" spans="2:6" s="7" customFormat="1" x14ac:dyDescent="0.25">
      <c r="B182" s="93"/>
      <c r="C182" s="16"/>
      <c r="D182" s="77"/>
      <c r="E182" s="94"/>
      <c r="F182" s="95"/>
    </row>
    <row r="183" spans="2:6" s="7" customFormat="1" x14ac:dyDescent="0.25">
      <c r="B183" s="93"/>
      <c r="C183" s="16"/>
      <c r="D183" s="77"/>
      <c r="E183" s="94"/>
      <c r="F183" s="95"/>
    </row>
    <row r="184" spans="2:6" s="7" customFormat="1" x14ac:dyDescent="0.25">
      <c r="B184" s="93"/>
      <c r="C184" s="16"/>
      <c r="D184" s="77"/>
      <c r="E184" s="94"/>
      <c r="F184" s="95"/>
    </row>
    <row r="185" spans="2:6" s="7" customFormat="1" x14ac:dyDescent="0.25">
      <c r="B185" s="93"/>
      <c r="C185" s="16"/>
      <c r="D185" s="77"/>
      <c r="E185" s="94"/>
      <c r="F185" s="95"/>
    </row>
    <row r="186" spans="2:6" s="7" customFormat="1" x14ac:dyDescent="0.25">
      <c r="B186" s="93"/>
      <c r="C186" s="16"/>
      <c r="D186" s="77"/>
      <c r="E186" s="94"/>
      <c r="F186" s="95"/>
    </row>
    <row r="187" spans="2:6" s="7" customFormat="1" x14ac:dyDescent="0.25">
      <c r="B187" s="93"/>
      <c r="C187" s="16"/>
      <c r="D187" s="77"/>
      <c r="E187" s="94"/>
      <c r="F187" s="95"/>
    </row>
    <row r="188" spans="2:6" s="7" customFormat="1" x14ac:dyDescent="0.25">
      <c r="B188" s="93"/>
      <c r="C188" s="16"/>
      <c r="D188" s="77"/>
      <c r="E188" s="94"/>
      <c r="F188" s="95"/>
    </row>
    <row r="189" spans="2:6" s="7" customFormat="1" x14ac:dyDescent="0.25">
      <c r="B189" s="93"/>
      <c r="C189" s="16"/>
      <c r="D189" s="77"/>
      <c r="E189" s="94"/>
      <c r="F189" s="95"/>
    </row>
    <row r="190" spans="2:6" s="7" customFormat="1" x14ac:dyDescent="0.25">
      <c r="B190" s="93"/>
      <c r="C190" s="16"/>
      <c r="D190" s="77"/>
      <c r="E190" s="94"/>
      <c r="F190" s="95"/>
    </row>
    <row r="191" spans="2:6" s="7" customFormat="1" x14ac:dyDescent="0.25">
      <c r="B191" s="93"/>
      <c r="C191" s="16"/>
      <c r="D191" s="77"/>
      <c r="E191" s="94"/>
      <c r="F191" s="95"/>
    </row>
    <row r="192" spans="2:6" s="7" customFormat="1" x14ac:dyDescent="0.25">
      <c r="B192" s="93"/>
      <c r="C192" s="16"/>
      <c r="D192" s="77"/>
      <c r="E192" s="94"/>
      <c r="F192" s="95"/>
    </row>
    <row r="193" spans="2:6" s="7" customFormat="1" x14ac:dyDescent="0.25">
      <c r="B193" s="93"/>
      <c r="C193" s="16"/>
      <c r="D193" s="77"/>
      <c r="E193" s="94"/>
      <c r="F193" s="95"/>
    </row>
    <row r="194" spans="2:6" s="7" customFormat="1" x14ac:dyDescent="0.25">
      <c r="B194" s="93"/>
      <c r="C194" s="16"/>
      <c r="D194" s="77"/>
      <c r="E194" s="94"/>
      <c r="F194" s="95"/>
    </row>
    <row r="195" spans="2:6" s="7" customFormat="1" x14ac:dyDescent="0.25">
      <c r="B195" s="93"/>
      <c r="C195" s="16"/>
      <c r="D195" s="77"/>
      <c r="E195" s="94"/>
      <c r="F195" s="95"/>
    </row>
    <row r="196" spans="2:6" s="7" customFormat="1" x14ac:dyDescent="0.25">
      <c r="B196" s="93"/>
      <c r="C196" s="16"/>
      <c r="D196" s="77"/>
      <c r="E196" s="94"/>
      <c r="F196" s="95"/>
    </row>
    <row r="197" spans="2:6" s="7" customFormat="1" x14ac:dyDescent="0.25">
      <c r="B197" s="93"/>
      <c r="C197" s="16"/>
      <c r="D197" s="77"/>
      <c r="E197" s="94"/>
      <c r="F197" s="95"/>
    </row>
    <row r="198" spans="2:6" s="7" customFormat="1" x14ac:dyDescent="0.25">
      <c r="B198" s="93"/>
      <c r="C198" s="16"/>
      <c r="D198" s="77"/>
      <c r="E198" s="94"/>
      <c r="F198" s="95"/>
    </row>
    <row r="199" spans="2:6" s="7" customFormat="1" x14ac:dyDescent="0.25">
      <c r="B199" s="93"/>
      <c r="C199" s="16"/>
      <c r="D199" s="77"/>
      <c r="E199" s="94"/>
      <c r="F199" s="95"/>
    </row>
    <row r="200" spans="2:6" s="7" customFormat="1" x14ac:dyDescent="0.25">
      <c r="B200" s="93"/>
      <c r="C200" s="16"/>
      <c r="D200" s="77"/>
      <c r="E200" s="94"/>
      <c r="F200" s="95"/>
    </row>
    <row r="201" spans="2:6" s="7" customFormat="1" x14ac:dyDescent="0.25">
      <c r="B201" s="93"/>
      <c r="C201" s="16"/>
      <c r="D201" s="77"/>
      <c r="E201" s="94"/>
      <c r="F201" s="95"/>
    </row>
    <row r="202" spans="2:6" s="7" customFormat="1" x14ac:dyDescent="0.25">
      <c r="B202" s="93"/>
      <c r="C202" s="16"/>
      <c r="D202" s="77"/>
      <c r="E202" s="94"/>
      <c r="F202" s="95"/>
    </row>
    <row r="203" spans="2:6" s="7" customFormat="1" x14ac:dyDescent="0.25">
      <c r="B203" s="93"/>
      <c r="C203" s="16"/>
      <c r="D203" s="77"/>
      <c r="E203" s="94"/>
      <c r="F203" s="95"/>
    </row>
    <row r="204" spans="2:6" s="7" customFormat="1" x14ac:dyDescent="0.25">
      <c r="B204" s="93"/>
      <c r="C204" s="16"/>
      <c r="D204" s="77"/>
      <c r="E204" s="94"/>
      <c r="F204" s="95"/>
    </row>
    <row r="205" spans="2:6" s="7" customFormat="1" x14ac:dyDescent="0.25">
      <c r="B205" s="93"/>
      <c r="C205" s="16"/>
      <c r="D205" s="77"/>
      <c r="E205" s="94"/>
      <c r="F205" s="95"/>
    </row>
    <row r="206" spans="2:6" s="7" customFormat="1" x14ac:dyDescent="0.25">
      <c r="B206" s="93"/>
      <c r="C206" s="16"/>
      <c r="D206" s="77"/>
      <c r="E206" s="94"/>
      <c r="F206" s="95"/>
    </row>
    <row r="207" spans="2:6" s="7" customFormat="1" x14ac:dyDescent="0.25">
      <c r="B207" s="93"/>
      <c r="C207" s="16"/>
      <c r="D207" s="77"/>
      <c r="E207" s="94"/>
      <c r="F207" s="95"/>
    </row>
    <row r="208" spans="2:6" s="7" customFormat="1" x14ac:dyDescent="0.25">
      <c r="B208" s="93"/>
      <c r="C208" s="16"/>
      <c r="D208" s="77"/>
      <c r="E208" s="94"/>
      <c r="F208" s="95"/>
    </row>
    <row r="209" spans="2:6" s="7" customFormat="1" x14ac:dyDescent="0.25">
      <c r="B209" s="93"/>
      <c r="C209" s="16"/>
      <c r="D209" s="77"/>
      <c r="E209" s="94"/>
      <c r="F209" s="95"/>
    </row>
    <row r="210" spans="2:6" s="7" customFormat="1" x14ac:dyDescent="0.25">
      <c r="B210" s="93"/>
      <c r="C210" s="16"/>
      <c r="D210" s="77"/>
      <c r="E210" s="94"/>
      <c r="F210" s="95"/>
    </row>
    <row r="211" spans="2:6" s="7" customFormat="1" x14ac:dyDescent="0.25">
      <c r="B211" s="93"/>
      <c r="C211" s="16"/>
      <c r="D211" s="77"/>
      <c r="E211" s="94"/>
      <c r="F211" s="95"/>
    </row>
    <row r="212" spans="2:6" s="7" customFormat="1" x14ac:dyDescent="0.25">
      <c r="B212" s="93"/>
      <c r="C212" s="16"/>
      <c r="D212" s="77"/>
      <c r="E212" s="94"/>
      <c r="F212" s="95"/>
    </row>
    <row r="213" spans="2:6" s="7" customFormat="1" x14ac:dyDescent="0.25">
      <c r="B213" s="93"/>
      <c r="C213" s="16"/>
      <c r="D213" s="77"/>
      <c r="E213" s="94"/>
      <c r="F213" s="95"/>
    </row>
    <row r="214" spans="2:6" s="7" customFormat="1" x14ac:dyDescent="0.25">
      <c r="B214" s="93"/>
      <c r="C214" s="16"/>
      <c r="D214" s="77"/>
      <c r="E214" s="94"/>
      <c r="F214" s="95"/>
    </row>
    <row r="215" spans="2:6" s="7" customFormat="1" x14ac:dyDescent="0.25">
      <c r="B215" s="93"/>
      <c r="C215" s="16"/>
      <c r="D215" s="77"/>
      <c r="E215" s="94"/>
      <c r="F215" s="95"/>
    </row>
    <row r="216" spans="2:6" s="7" customFormat="1" x14ac:dyDescent="0.25">
      <c r="B216" s="93"/>
      <c r="C216" s="16"/>
      <c r="D216" s="77"/>
      <c r="E216" s="94"/>
      <c r="F216" s="95"/>
    </row>
    <row r="217" spans="2:6" s="7" customFormat="1" x14ac:dyDescent="0.25">
      <c r="B217" s="93"/>
      <c r="C217" s="16"/>
      <c r="D217" s="77"/>
      <c r="E217" s="94"/>
      <c r="F217" s="95"/>
    </row>
    <row r="218" spans="2:6" s="7" customFormat="1" x14ac:dyDescent="0.25">
      <c r="B218" s="93"/>
      <c r="C218" s="16"/>
      <c r="D218" s="77"/>
      <c r="E218" s="94"/>
      <c r="F218" s="95"/>
    </row>
    <row r="219" spans="2:6" s="7" customFormat="1" x14ac:dyDescent="0.25">
      <c r="B219" s="93"/>
      <c r="C219" s="16"/>
      <c r="D219" s="77"/>
      <c r="E219" s="94"/>
      <c r="F219" s="95"/>
    </row>
    <row r="220" spans="2:6" s="7" customFormat="1" x14ac:dyDescent="0.25">
      <c r="B220" s="93"/>
      <c r="C220" s="16"/>
      <c r="D220" s="77"/>
      <c r="E220" s="94"/>
      <c r="F220" s="95"/>
    </row>
    <row r="221" spans="2:6" s="7" customFormat="1" x14ac:dyDescent="0.25">
      <c r="B221" s="93"/>
      <c r="C221" s="16"/>
      <c r="D221" s="77"/>
      <c r="E221" s="94"/>
      <c r="F221" s="95"/>
    </row>
    <row r="222" spans="2:6" s="7" customFormat="1" x14ac:dyDescent="0.25">
      <c r="B222" s="93"/>
      <c r="C222" s="16"/>
      <c r="D222" s="77"/>
      <c r="E222" s="94"/>
      <c r="F222" s="95"/>
    </row>
    <row r="223" spans="2:6" s="7" customFormat="1" x14ac:dyDescent="0.25">
      <c r="B223" s="93"/>
      <c r="C223" s="16"/>
      <c r="D223" s="77"/>
      <c r="E223" s="94"/>
      <c r="F223" s="95"/>
    </row>
    <row r="224" spans="2:6" s="7" customFormat="1" x14ac:dyDescent="0.25">
      <c r="B224" s="93"/>
      <c r="C224" s="16"/>
      <c r="D224" s="77"/>
      <c r="E224" s="94"/>
      <c r="F224" s="95"/>
    </row>
    <row r="225" spans="2:6" s="7" customFormat="1" x14ac:dyDescent="0.25">
      <c r="B225" s="93"/>
      <c r="C225" s="16"/>
      <c r="D225" s="77"/>
      <c r="E225" s="94"/>
      <c r="F225" s="95"/>
    </row>
    <row r="226" spans="2:6" s="7" customFormat="1" x14ac:dyDescent="0.25">
      <c r="B226" s="93"/>
      <c r="C226" s="16"/>
      <c r="D226" s="77"/>
      <c r="E226" s="94"/>
      <c r="F226" s="95"/>
    </row>
    <row r="227" spans="2:6" s="7" customFormat="1" x14ac:dyDescent="0.25">
      <c r="B227" s="93"/>
      <c r="C227" s="16"/>
      <c r="D227" s="77"/>
      <c r="E227" s="94"/>
      <c r="F227" s="95"/>
    </row>
    <row r="228" spans="2:6" s="7" customFormat="1" x14ac:dyDescent="0.25">
      <c r="B228" s="93"/>
      <c r="C228" s="16"/>
      <c r="D228" s="77"/>
      <c r="E228" s="94"/>
      <c r="F228" s="95"/>
    </row>
    <row r="229" spans="2:6" s="7" customFormat="1" x14ac:dyDescent="0.25">
      <c r="B229" s="93"/>
      <c r="C229" s="16"/>
      <c r="D229" s="77"/>
      <c r="E229" s="94"/>
      <c r="F229" s="95"/>
    </row>
    <row r="230" spans="2:6" s="7" customFormat="1" x14ac:dyDescent="0.25">
      <c r="B230" s="93"/>
      <c r="C230" s="16"/>
      <c r="D230" s="77"/>
      <c r="E230" s="94"/>
      <c r="F230" s="95"/>
    </row>
    <row r="231" spans="2:6" s="7" customFormat="1" x14ac:dyDescent="0.25">
      <c r="B231" s="93"/>
      <c r="C231" s="16"/>
      <c r="D231" s="77"/>
      <c r="E231" s="94"/>
      <c r="F231" s="95"/>
    </row>
    <row r="232" spans="2:6" s="7" customFormat="1" x14ac:dyDescent="0.25">
      <c r="B232" s="93"/>
      <c r="C232" s="16"/>
      <c r="D232" s="77"/>
      <c r="E232" s="94"/>
      <c r="F232" s="95"/>
    </row>
    <row r="233" spans="2:6" s="7" customFormat="1" x14ac:dyDescent="0.25">
      <c r="B233" s="93"/>
      <c r="C233" s="16"/>
      <c r="D233" s="77"/>
      <c r="E233" s="94"/>
      <c r="F233" s="95"/>
    </row>
    <row r="234" spans="2:6" s="7" customFormat="1" x14ac:dyDescent="0.25">
      <c r="B234" s="93"/>
      <c r="C234" s="16"/>
      <c r="D234" s="77"/>
      <c r="E234" s="94"/>
      <c r="F234" s="95"/>
    </row>
    <row r="235" spans="2:6" s="7" customFormat="1" x14ac:dyDescent="0.25">
      <c r="B235" s="93"/>
      <c r="C235" s="16"/>
      <c r="D235" s="77"/>
      <c r="E235" s="94"/>
      <c r="F235" s="95"/>
    </row>
    <row r="236" spans="2:6" s="7" customFormat="1" x14ac:dyDescent="0.25">
      <c r="B236" s="93"/>
      <c r="C236" s="16"/>
      <c r="D236" s="77"/>
      <c r="E236" s="94"/>
      <c r="F236" s="95"/>
    </row>
    <row r="237" spans="2:6" s="7" customFormat="1" x14ac:dyDescent="0.25">
      <c r="B237" s="93"/>
      <c r="C237" s="16"/>
      <c r="D237" s="77"/>
      <c r="E237" s="94"/>
      <c r="F237" s="95"/>
    </row>
    <row r="238" spans="2:6" s="7" customFormat="1" x14ac:dyDescent="0.25">
      <c r="B238" s="93"/>
      <c r="C238" s="16"/>
      <c r="D238" s="77"/>
      <c r="E238" s="94"/>
      <c r="F238" s="95"/>
    </row>
    <row r="239" spans="2:6" s="7" customFormat="1" x14ac:dyDescent="0.25">
      <c r="B239" s="93"/>
      <c r="C239" s="16"/>
      <c r="D239" s="77"/>
      <c r="E239" s="94"/>
      <c r="F239" s="95"/>
    </row>
    <row r="240" spans="2:6" s="7" customFormat="1" x14ac:dyDescent="0.25">
      <c r="B240" s="93"/>
      <c r="C240" s="16"/>
      <c r="D240" s="77"/>
      <c r="E240" s="94"/>
      <c r="F240" s="95"/>
    </row>
    <row r="241" spans="2:6" s="7" customFormat="1" x14ac:dyDescent="0.25">
      <c r="B241" s="93"/>
      <c r="C241" s="16"/>
      <c r="D241" s="77"/>
      <c r="E241" s="94"/>
      <c r="F241" s="95"/>
    </row>
    <row r="242" spans="2:6" s="7" customFormat="1" x14ac:dyDescent="0.25">
      <c r="B242" s="93"/>
      <c r="C242" s="16"/>
      <c r="D242" s="77"/>
      <c r="E242" s="94"/>
      <c r="F242" s="95"/>
    </row>
    <row r="243" spans="2:6" s="7" customFormat="1" x14ac:dyDescent="0.25">
      <c r="B243" s="93"/>
      <c r="C243" s="16"/>
      <c r="D243" s="77"/>
      <c r="E243" s="94"/>
      <c r="F243" s="95"/>
    </row>
    <row r="244" spans="2:6" s="7" customFormat="1" x14ac:dyDescent="0.25">
      <c r="B244" s="93"/>
      <c r="C244" s="16"/>
      <c r="D244" s="77"/>
      <c r="E244" s="94"/>
      <c r="F244" s="95"/>
    </row>
    <row r="245" spans="2:6" s="7" customFormat="1" x14ac:dyDescent="0.25">
      <c r="B245" s="93"/>
      <c r="C245" s="16"/>
      <c r="D245" s="77"/>
      <c r="E245" s="94"/>
      <c r="F245" s="95"/>
    </row>
    <row r="246" spans="2:6" s="7" customFormat="1" x14ac:dyDescent="0.25">
      <c r="B246" s="93"/>
      <c r="C246" s="16"/>
      <c r="D246" s="77"/>
      <c r="E246" s="94"/>
      <c r="F246" s="95"/>
    </row>
    <row r="247" spans="2:6" s="7" customFormat="1" x14ac:dyDescent="0.25">
      <c r="B247" s="93"/>
      <c r="C247" s="16"/>
      <c r="D247" s="77"/>
      <c r="E247" s="94"/>
      <c r="F247" s="95"/>
    </row>
    <row r="248" spans="2:6" s="7" customFormat="1" x14ac:dyDescent="0.25">
      <c r="B248" s="93"/>
      <c r="C248" s="16"/>
      <c r="D248" s="77"/>
      <c r="E248" s="94"/>
      <c r="F248" s="95"/>
    </row>
    <row r="249" spans="2:6" s="7" customFormat="1" x14ac:dyDescent="0.25">
      <c r="B249" s="93"/>
      <c r="C249" s="16"/>
      <c r="D249" s="77"/>
      <c r="E249" s="94"/>
      <c r="F249" s="95"/>
    </row>
    <row r="250" spans="2:6" s="7" customFormat="1" x14ac:dyDescent="0.25">
      <c r="B250" s="93"/>
      <c r="C250" s="16"/>
      <c r="D250" s="77"/>
      <c r="E250" s="94"/>
      <c r="F250" s="95"/>
    </row>
    <row r="251" spans="2:6" s="7" customFormat="1" x14ac:dyDescent="0.25">
      <c r="B251" s="93"/>
      <c r="C251" s="16"/>
      <c r="D251" s="77"/>
      <c r="E251" s="94"/>
      <c r="F251" s="95"/>
    </row>
    <row r="252" spans="2:6" s="7" customFormat="1" x14ac:dyDescent="0.25">
      <c r="B252" s="93"/>
      <c r="C252" s="16"/>
      <c r="D252" s="77"/>
      <c r="E252" s="94"/>
      <c r="F252" s="95"/>
    </row>
    <row r="253" spans="2:6" s="7" customFormat="1" x14ac:dyDescent="0.25">
      <c r="B253" s="93"/>
      <c r="C253" s="16"/>
      <c r="D253" s="77"/>
      <c r="E253" s="94"/>
      <c r="F253" s="95"/>
    </row>
    <row r="254" spans="2:6" s="7" customFormat="1" x14ac:dyDescent="0.25">
      <c r="B254" s="93"/>
      <c r="C254" s="16"/>
      <c r="D254" s="77"/>
      <c r="E254" s="94"/>
      <c r="F254" s="95"/>
    </row>
    <row r="255" spans="2:6" s="7" customFormat="1" x14ac:dyDescent="0.25">
      <c r="B255" s="93"/>
      <c r="C255" s="16"/>
      <c r="D255" s="77"/>
      <c r="E255" s="94"/>
      <c r="F255" s="95"/>
    </row>
    <row r="256" spans="2:6" s="7" customFormat="1" x14ac:dyDescent="0.25">
      <c r="B256" s="93"/>
      <c r="C256" s="16"/>
      <c r="D256" s="77"/>
      <c r="E256" s="94"/>
      <c r="F256" s="95"/>
    </row>
    <row r="257" spans="2:6" s="7" customFormat="1" x14ac:dyDescent="0.25">
      <c r="B257" s="93"/>
      <c r="C257" s="16"/>
      <c r="D257" s="77"/>
      <c r="E257" s="94"/>
      <c r="F257" s="95"/>
    </row>
    <row r="258" spans="2:6" s="7" customFormat="1" x14ac:dyDescent="0.25">
      <c r="B258" s="93"/>
      <c r="C258" s="16"/>
      <c r="D258" s="77"/>
      <c r="E258" s="94"/>
      <c r="F258" s="95"/>
    </row>
    <row r="259" spans="2:6" s="7" customFormat="1" x14ac:dyDescent="0.25">
      <c r="B259" s="93"/>
      <c r="C259" s="16"/>
      <c r="D259" s="77"/>
      <c r="E259" s="94"/>
      <c r="F259" s="95"/>
    </row>
    <row r="260" spans="2:6" s="7" customFormat="1" x14ac:dyDescent="0.25">
      <c r="B260" s="93"/>
      <c r="C260" s="16"/>
      <c r="D260" s="77"/>
      <c r="E260" s="94"/>
      <c r="F260" s="95"/>
    </row>
    <row r="261" spans="2:6" s="7" customFormat="1" x14ac:dyDescent="0.25">
      <c r="B261" s="93"/>
      <c r="C261" s="16"/>
      <c r="D261" s="77"/>
      <c r="E261" s="94"/>
      <c r="F261" s="95"/>
    </row>
    <row r="262" spans="2:6" s="7" customFormat="1" x14ac:dyDescent="0.25">
      <c r="B262" s="93"/>
      <c r="C262" s="16"/>
      <c r="D262" s="77"/>
      <c r="E262" s="94"/>
      <c r="F262" s="95"/>
    </row>
    <row r="263" spans="2:6" s="7" customFormat="1" x14ac:dyDescent="0.25">
      <c r="B263" s="93"/>
      <c r="C263" s="16"/>
      <c r="D263" s="77"/>
      <c r="E263" s="94"/>
      <c r="F263" s="95"/>
    </row>
    <row r="264" spans="2:6" s="7" customFormat="1" x14ac:dyDescent="0.25">
      <c r="B264" s="93"/>
      <c r="C264" s="16"/>
      <c r="D264" s="77"/>
      <c r="E264" s="94"/>
      <c r="F264" s="95"/>
    </row>
    <row r="265" spans="2:6" s="7" customFormat="1" x14ac:dyDescent="0.25">
      <c r="B265" s="93"/>
      <c r="C265" s="16"/>
      <c r="D265" s="77"/>
      <c r="E265" s="94"/>
      <c r="F265" s="95"/>
    </row>
    <row r="266" spans="2:6" s="7" customFormat="1" x14ac:dyDescent="0.25">
      <c r="B266" s="93"/>
      <c r="C266" s="16"/>
      <c r="D266" s="77"/>
      <c r="E266" s="94"/>
      <c r="F266" s="95"/>
    </row>
    <row r="267" spans="2:6" s="7" customFormat="1" x14ac:dyDescent="0.25">
      <c r="B267" s="93"/>
      <c r="C267" s="16"/>
      <c r="D267" s="77"/>
      <c r="E267" s="94"/>
      <c r="F267" s="95"/>
    </row>
  </sheetData>
  <mergeCells count="12">
    <mergeCell ref="I25:I52"/>
    <mergeCell ref="E3:F3"/>
    <mergeCell ref="C4:C6"/>
    <mergeCell ref="E4:F4"/>
    <mergeCell ref="E5:F5"/>
    <mergeCell ref="E6:F6"/>
    <mergeCell ref="E7:F7"/>
    <mergeCell ref="E8:F8"/>
    <mergeCell ref="E25:E52"/>
    <mergeCell ref="F25:F52"/>
    <mergeCell ref="G25:G52"/>
    <mergeCell ref="H25:H52"/>
  </mergeCells>
  <conditionalFormatting sqref="E109">
    <cfRule type="cellIs" dxfId="6" priority="2" operator="equal">
      <formula>"x"</formula>
    </cfRule>
  </conditionalFormatting>
  <conditionalFormatting sqref="E3:F8">
    <cfRule type="cellIs" dxfId="5" priority="6" operator="equal">
      <formula>0</formula>
    </cfRule>
  </conditionalFormatting>
  <conditionalFormatting sqref="F11:F53">
    <cfRule type="cellIs" dxfId="4" priority="7" operator="equal">
      <formula>"x"</formula>
    </cfRule>
  </conditionalFormatting>
  <conditionalFormatting sqref="F55:F63 F65:F75 F77:F86 F88:F91 F93:F95 F97:F99 F101:F103 F105:F106 F108:F112">
    <cfRule type="cellIs" dxfId="3" priority="1" operator="equal">
      <formula>"x"</formula>
    </cfRule>
  </conditionalFormatting>
  <conditionalFormatting sqref="H11:H19 H55:H63 H65:H75 H77:H86 H88:H91 H93:H95 H97:H99 H101:H103 H105:H106 H108">
    <cfRule type="cellIs" dxfId="2" priority="5" operator="greaterThan">
      <formula>0</formula>
    </cfRule>
  </conditionalFormatting>
  <conditionalFormatting sqref="H25">
    <cfRule type="cellIs" dxfId="1" priority="4" operator="greaterThan">
      <formula>0</formula>
    </cfRule>
  </conditionalFormatting>
  <conditionalFormatting sqref="H51">
    <cfRule type="cellIs" dxfId="0" priority="3" operator="greaterThan">
      <formula>0</formula>
    </cfRule>
  </conditionalFormatting>
  <printOptions horizontalCentered="1" gridLines="1"/>
  <pageMargins left="0.19685039370078741" right="0.19685039370078741" top="0.39370078740157483" bottom="0" header="0.19685039370078741" footer="0.19685039370078741"/>
  <pageSetup paperSize="9"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SC48 Pricelist 2026 V01</vt:lpstr>
      <vt:lpstr>'SC48 Pricelist 2026 V01'!Print_Area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Krasic</dc:creator>
  <cp:lastModifiedBy>Ігор</cp:lastModifiedBy>
  <dcterms:created xsi:type="dcterms:W3CDTF">2024-12-04T13:46:43Z</dcterms:created>
  <dcterms:modified xsi:type="dcterms:W3CDTF">2026-04-09T15:17:38Z</dcterms:modified>
</cp:coreProperties>
</file>